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<sst xmlns="http://schemas.openxmlformats.org/spreadsheetml/2006/main" count="393" uniqueCount="70">
  <si>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</si>
  <si>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</si>
  <si>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</si>
  <si>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</si>
  <si>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</si>
  <si>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</si>
  <si>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</si>
  <si>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</si>
  <si>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</si>
  <si>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</si>
  <si>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</si>
  <si>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</si>
  <si>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</si>
  <si>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</si>
  <si>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</si>
  <si>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</si>
  <si>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</si>
  <si>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</si>
  <si>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</si>
  <si>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</si>
  <si>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</si>
  <si>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</si>
  <si>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</si>
  <si>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</si>
  <si>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</si>
  <si>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</si>
  <si>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</si>
  <si>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</si>
  <si>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</si>
  <si>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</si>
  <si>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</si>
  <si>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</si>
  <si>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</si>
  <si>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</si>
  <si>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</si>
  <si>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</si>
  <si>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</si>
  <si>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</si>
  <si>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</si>
  <si>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</si>
  <si>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</si>
  <si>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</si>
  <si>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</si>
  <si>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</si>
  <si>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</si>
  <si>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</si>
  <si>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</si>
  <si>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</si>
  <si>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</si>
  <si>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</si>
  <si>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</si>
  <si>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</si>
  <si>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</si>
  <si>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</si>
  <si>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</si>
  <si>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</si>
  <si>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</si>
  <si>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</si>
  <si>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</si>
  <si>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</si>
  <si>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</si>
  <si>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</si>
  <si>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</si>
  <si>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</si>
  <si>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</si>
  <si>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</si>
  <si>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21 de enero del 2019</t>
  </si>
  <si>
    <t>10.0y14.0</t>
  </si>
  <si>
    <t xml:space="preserve">        Fecha  : 19/01/2019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</si>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</sst>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N1" zoomScale="25" zoomScaleNormal="25" workbookViewId="0">
      <selection activeCell="AH15" sqref="AH1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7.664062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34.77734375" style="2" customWidth="1"/>
    <col min="40" max="40" width="31.7773437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0" t="s">
        <v>42</v>
      </c>
    </row>
    <row r="2" spans="2:48" ht="30" x14ac:dyDescent="0.5">
      <c r="B2" s="91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6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68</v>
      </c>
      <c r="AP8" s="116"/>
      <c r="AQ8" s="116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5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7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7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1549.895</v>
      </c>
      <c r="AF12" s="50">
        <v>314.60500000000002</v>
      </c>
      <c r="AG12" s="50">
        <v>697.89</v>
      </c>
      <c r="AH12" s="50">
        <v>128.05000000000001</v>
      </c>
      <c r="AI12" s="50">
        <v>0</v>
      </c>
      <c r="AJ12" s="50">
        <v>0</v>
      </c>
      <c r="AK12" s="50">
        <v>2501.1950000000002</v>
      </c>
      <c r="AL12" s="50">
        <v>61.6</v>
      </c>
      <c r="AM12" s="50">
        <v>471.08</v>
      </c>
      <c r="AN12" s="50">
        <v>46.454999999999998</v>
      </c>
      <c r="AO12" s="51">
        <f>SUMIF($C$11:$AN$11,"Ind*",C12:AN12)</f>
        <v>5220.0599999999995</v>
      </c>
      <c r="AP12" s="51">
        <f>SUMIF($C$11:$AN$11,"I.Mad",C12:AN12)</f>
        <v>550.71</v>
      </c>
      <c r="AQ12" s="51">
        <f>SUM(AO12:AP12)</f>
        <v>5770.7699999999995</v>
      </c>
      <c r="AS12" s="26"/>
      <c r="AT12" s="59"/>
    </row>
    <row r="13" spans="2:48" ht="50.25" customHeight="1" x14ac:dyDescent="0.7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19</v>
      </c>
      <c r="AF13" s="52">
        <v>5</v>
      </c>
      <c r="AG13" s="52">
        <v>17</v>
      </c>
      <c r="AH13" s="52">
        <v>2</v>
      </c>
      <c r="AI13" s="52" t="s">
        <v>19</v>
      </c>
      <c r="AJ13" s="52" t="s">
        <v>19</v>
      </c>
      <c r="AK13" s="52">
        <v>33</v>
      </c>
      <c r="AL13" s="52">
        <v>1</v>
      </c>
      <c r="AM13" s="52">
        <v>7</v>
      </c>
      <c r="AN13" s="52">
        <v>2</v>
      </c>
      <c r="AO13" s="51">
        <f>SUMIF($C$11:$AN$11,"Ind*",C13:AN13)</f>
        <v>76</v>
      </c>
      <c r="AP13" s="51">
        <f>SUMIF($C$11:$AN$11,"I.Mad",C13:AN13)</f>
        <v>10</v>
      </c>
      <c r="AQ13" s="51">
        <f>SUM(AO13:AP13)</f>
        <v>86</v>
      </c>
      <c r="AT13" s="19"/>
      <c r="AU13" s="19"/>
      <c r="AV13" s="19"/>
    </row>
    <row r="14" spans="2:48" ht="50.25" customHeight="1" x14ac:dyDescent="0.7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2</v>
      </c>
      <c r="AF14" s="52">
        <v>3</v>
      </c>
      <c r="AG14" s="52">
        <v>6</v>
      </c>
      <c r="AH14" s="52" t="s">
        <v>69</v>
      </c>
      <c r="AI14" s="52" t="s">
        <v>19</v>
      </c>
      <c r="AJ14" s="52" t="s">
        <v>19</v>
      </c>
      <c r="AK14" s="52">
        <v>7</v>
      </c>
      <c r="AL14" s="52" t="s">
        <v>69</v>
      </c>
      <c r="AM14" s="52">
        <v>3</v>
      </c>
      <c r="AN14" s="52">
        <v>1</v>
      </c>
      <c r="AO14" s="51">
        <f>SUMIF($C$11:$AN$11,"Ind*",C14:AN14)</f>
        <v>18</v>
      </c>
      <c r="AP14" s="51">
        <f>SUMIF($C$11:$AN$11,"I.Mad",C14:AN14)</f>
        <v>4</v>
      </c>
      <c r="AQ14" s="51">
        <f>SUM(AO14:AP14)</f>
        <v>22</v>
      </c>
      <c r="AT14" s="19"/>
      <c r="AU14" s="19"/>
      <c r="AV14" s="19"/>
    </row>
    <row r="15" spans="2:48" ht="50.25" customHeight="1" x14ac:dyDescent="0.7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60.688869682213337</v>
      </c>
      <c r="AF15" s="52">
        <v>52.62534483730996</v>
      </c>
      <c r="AG15" s="52">
        <v>36.412013565842358</v>
      </c>
      <c r="AH15" s="52" t="s">
        <v>19</v>
      </c>
      <c r="AI15" s="52" t="s">
        <v>19</v>
      </c>
      <c r="AJ15" s="52" t="s">
        <v>19</v>
      </c>
      <c r="AK15" s="52">
        <v>33.074066908700495</v>
      </c>
      <c r="AL15" s="52" t="s">
        <v>19</v>
      </c>
      <c r="AM15" s="52">
        <v>41.137762438653617</v>
      </c>
      <c r="AN15" s="52">
        <v>36.305732484076437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7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11.5</v>
      </c>
      <c r="AF16" s="57">
        <v>12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 t="s">
        <v>67</v>
      </c>
      <c r="AN16" s="57" t="s">
        <v>67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5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7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7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1549.895</v>
      </c>
      <c r="AF41" s="54">
        <f t="shared" si="5"/>
        <v>314.60500000000002</v>
      </c>
      <c r="AG41" s="54">
        <f t="shared" si="5"/>
        <v>697.89</v>
      </c>
      <c r="AH41" s="54">
        <f t="shared" si="5"/>
        <v>128.05000000000001</v>
      </c>
      <c r="AI41" s="54">
        <f t="shared" si="5"/>
        <v>0</v>
      </c>
      <c r="AJ41" s="54">
        <f t="shared" si="5"/>
        <v>0</v>
      </c>
      <c r="AK41" s="54">
        <f t="shared" si="5"/>
        <v>2501.1950000000002</v>
      </c>
      <c r="AL41" s="54">
        <f t="shared" si="5"/>
        <v>61.6</v>
      </c>
      <c r="AM41" s="54">
        <f t="shared" si="5"/>
        <v>471.08</v>
      </c>
      <c r="AN41" s="54">
        <f t="shared" si="5"/>
        <v>46.454999999999998</v>
      </c>
      <c r="AO41" s="54">
        <f>SUM(AO12,AO18,AO24:AO37)</f>
        <v>5220.0599999999995</v>
      </c>
      <c r="AP41" s="54">
        <f>SUM(AP12,AP18,AP24:AP37)</f>
        <v>550.71</v>
      </c>
      <c r="AQ41" s="54">
        <f>SUM(AO41:AP41)</f>
        <v>5770.7699999999995</v>
      </c>
    </row>
    <row r="42" spans="2:43" ht="50.25" customHeight="1" x14ac:dyDescent="0.7">
      <c r="B42" s="79" t="s">
        <v>38</v>
      </c>
      <c r="C42" s="24"/>
      <c r="D42" s="24"/>
      <c r="E42" s="24"/>
      <c r="F42" s="56"/>
      <c r="G42" s="56">
        <v>19.100000000000001</v>
      </c>
      <c r="H42" s="56"/>
      <c r="I42" s="56">
        <v>22.9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16.600000000000001</v>
      </c>
      <c r="AN42" s="56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75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4" x14ac:dyDescent="0.7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4" x14ac:dyDescent="0.7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4" x14ac:dyDescent="0.7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4" x14ac:dyDescent="0.7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4" x14ac:dyDescent="0.6">
      <c r="E55" s="105"/>
      <c r="F55" s="105"/>
      <c r="S55" s="59"/>
      <c r="T55" s="59"/>
      <c r="U55" s="59"/>
      <c r="V55" s="59"/>
      <c r="W55" s="59"/>
      <c r="AD55" s="43"/>
    </row>
    <row r="56" spans="2:43" ht="35.4" x14ac:dyDescent="0.6">
      <c r="E56" s="105"/>
      <c r="F56" s="105"/>
      <c r="S56" s="59"/>
      <c r="T56" s="59"/>
      <c r="U56" s="59"/>
      <c r="V56" s="59"/>
      <c r="W56" s="59"/>
      <c r="AD56" s="43"/>
    </row>
    <row r="57" spans="2:43" ht="27.6" x14ac:dyDescent="0.4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2019-01-21T20:42:49Z</dcterms:modified>
</cp:coreProperties>
</file>