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<sst xmlns="http://schemas.openxmlformats.org/spreadsheetml/2006/main" count="386" uniqueCount="74">
  <si>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</si>
  <si>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</si>
  <si>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</si>
  <si>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</si>
  <si>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</si>
  <si>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</si>
  <si>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</si>
  <si>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</si>
  <si>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</si>
  <si>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</si>
  <si>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</si>
  <si>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</si>
  <si>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</si>
  <si>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</si>
  <si>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</si>
  <si>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</si>
  <si>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</si>
  <si>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</si>
  <si>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</si>
  <si>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</si>
  <si>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</si>
  <si>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</si>
  <si>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</si>
  <si>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</si>
  <si>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</si>
  <si>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</si>
  <si>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</si>
  <si>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</si>
  <si>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</si>
  <si>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</si>
  <si>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</si>
  <si>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</si>
  <si>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</si>
  <si>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</si>
  <si>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</si>
  <si>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</si>
  <si>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</si>
  <si>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</si>
  <si>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</si>
  <si>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</si>
  <si>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</si>
  <si>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</si>
  <si>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</si>
  <si>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</si>
  <si>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</si>
  <si>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</si>
  <si>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</si>
  <si>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</si>
  <si>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</si>
  <si>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</si>
  <si>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</si>
  <si>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</si>
  <si>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</si>
  <si>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</si>
  <si>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</si>
  <si>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</si>
  <si>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</si>
  <si>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</si>
  <si>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</si>
  <si>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</si>
  <si>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          Atención: Srta. Gladys  Monica Triveño  Chan  Jan</t>
  </si>
  <si>
    <t xml:space="preserve"> R.M.N°457-2012-PRODUCE</t>
  </si>
  <si>
    <t xml:space="preserve"> R.M.N°019-2013-PRODUCE</t>
  </si>
  <si>
    <t>Callao, 21 de  Enero  del 2013</t>
  </si>
  <si>
    <t>14,0</t>
  </si>
  <si>
    <t xml:space="preserve">        Fecha  : 19/01/2013</t>
  </si>
  <si>
    <t xml:space="preserve"> R.M.N°037-2013-PRODUCE</t>
  </si>
  <si>
    <t>12,0-14,5</t>
  </si>
  <si>
    <t>11,5-14,5</t>
  </si>
  <si>
    <t>12,0-14,0</t>
  </si>
  <si>
    <t>12,5</t>
  </si>
  <si>
    <t>16,3</t>
  </si>
  <si>
    <t>20,3</t>
  </si>
  <si>
    <r>
      <t xml:space="preserve"> GCQ/js</t>
    </r>
    <r>
      <rPr>
        <sz val="12"/>
        <rFont val="Trebuchet MS"/>
        <family val="2"/>
      </rPr>
      <t>r/due</t>
    </r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</si>
</sst>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0" fillId="0" borderId="14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G45" sqref="G45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8.7109375" style="0" customWidth="1"/>
    <col min="7" max="7" width="8.140625" style="0" customWidth="1"/>
    <col min="8" max="8" width="7.7109375" style="0" customWidth="1"/>
    <col min="9" max="9" width="18.00390625" style="0" customWidth="1"/>
    <col min="10" max="10" width="14.421875" style="0" customWidth="1"/>
    <col min="11" max="11" width="13.57421875" style="0" customWidth="1"/>
    <col min="12" max="14" width="8.421875" style="0" customWidth="1"/>
    <col min="15" max="15" width="13.8515625" style="0" customWidth="1"/>
    <col min="16" max="16" width="13.421875" style="0" customWidth="1"/>
    <col min="17" max="26" width="8.421875" style="0" customWidth="1"/>
    <col min="27" max="27" width="8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1" t="s">
        <v>56</v>
      </c>
      <c r="AN4" s="92"/>
      <c r="AO4" s="92"/>
      <c r="AP4" s="92"/>
      <c r="AQ4" s="9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2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1" t="s">
        <v>65</v>
      </c>
      <c r="AP6" s="91"/>
      <c r="AQ6" s="100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/>
      <c r="I7" s="12" t="s">
        <v>62</v>
      </c>
      <c r="J7" s="13"/>
      <c r="K7" s="13"/>
      <c r="L7" s="5"/>
      <c r="M7" s="12" t="s">
        <v>66</v>
      </c>
      <c r="N7" s="13"/>
      <c r="O7" s="13"/>
      <c r="P7" s="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8</v>
      </c>
      <c r="J8" s="90"/>
      <c r="K8" s="86" t="s">
        <v>9</v>
      </c>
      <c r="L8" s="87"/>
      <c r="M8" s="86" t="s">
        <v>10</v>
      </c>
      <c r="N8" s="90"/>
      <c r="O8" s="93" t="s">
        <v>11</v>
      </c>
      <c r="P8" s="87"/>
      <c r="Q8" s="93" t="s">
        <v>12</v>
      </c>
      <c r="R8" s="87"/>
      <c r="S8" s="93" t="s">
        <v>13</v>
      </c>
      <c r="T8" s="87"/>
      <c r="U8" s="93" t="s">
        <v>14</v>
      </c>
      <c r="V8" s="87"/>
      <c r="W8" s="88" t="s">
        <v>15</v>
      </c>
      <c r="X8" s="98"/>
      <c r="Y8" s="88" t="s">
        <v>16</v>
      </c>
      <c r="Z8" s="98"/>
      <c r="AA8" s="88" t="s">
        <v>17</v>
      </c>
      <c r="AB8" s="98"/>
      <c r="AC8" s="93" t="s">
        <v>18</v>
      </c>
      <c r="AD8" s="101"/>
      <c r="AE8" s="94" t="s">
        <v>19</v>
      </c>
      <c r="AF8" s="102"/>
      <c r="AG8" s="94" t="s">
        <v>20</v>
      </c>
      <c r="AH8" s="102"/>
      <c r="AI8" s="103" t="s">
        <v>55</v>
      </c>
      <c r="AJ8" s="102"/>
      <c r="AK8" s="94" t="s">
        <v>21</v>
      </c>
      <c r="AL8" s="95"/>
      <c r="AM8" s="93" t="s">
        <v>22</v>
      </c>
      <c r="AN8" s="90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94</v>
      </c>
      <c r="G10" s="28">
        <v>0</v>
      </c>
      <c r="H10" s="28">
        <v>0</v>
      </c>
      <c r="I10" s="28">
        <v>4577</v>
      </c>
      <c r="J10" s="28">
        <v>901</v>
      </c>
      <c r="K10" s="28">
        <v>356</v>
      </c>
      <c r="L10" s="28">
        <v>0</v>
      </c>
      <c r="M10" s="28">
        <v>0</v>
      </c>
      <c r="N10" s="28">
        <v>0</v>
      </c>
      <c r="O10" s="28">
        <v>556</v>
      </c>
      <c r="P10" s="28">
        <v>332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325</v>
      </c>
      <c r="X10" s="28">
        <v>335</v>
      </c>
      <c r="Y10" s="28">
        <v>552.6850000000001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6366.685</v>
      </c>
      <c r="AP10" s="28">
        <f>SUMIF($C$9:$AN$9,"I.Mad",C10:AN10)</f>
        <v>1662</v>
      </c>
      <c r="AQ10" s="28">
        <f>SUM(AO10:AP10)</f>
        <v>8028.685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4</v>
      </c>
      <c r="G11" s="30" t="s">
        <v>29</v>
      </c>
      <c r="H11" s="30" t="s">
        <v>29</v>
      </c>
      <c r="I11" s="30">
        <v>43</v>
      </c>
      <c r="J11" s="30">
        <v>34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7</v>
      </c>
      <c r="P11" s="30">
        <v>10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7</v>
      </c>
      <c r="X11" s="30">
        <v>12</v>
      </c>
      <c r="Y11" s="30">
        <v>19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82</v>
      </c>
      <c r="AP11" s="28">
        <f>SUMIF($C$9:$AN$9,"I.Mad",C11:AN11)</f>
        <v>60</v>
      </c>
      <c r="AQ11" s="28">
        <f>SUM(AO11:AP11)</f>
        <v>142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</v>
      </c>
      <c r="G12" s="30" t="s">
        <v>29</v>
      </c>
      <c r="H12" s="30" t="s">
        <v>29</v>
      </c>
      <c r="I12" s="30">
        <v>13</v>
      </c>
      <c r="J12" s="30">
        <v>7</v>
      </c>
      <c r="K12" s="30">
        <v>2</v>
      </c>
      <c r="L12" s="30" t="s">
        <v>29</v>
      </c>
      <c r="M12" s="30" t="s">
        <v>29</v>
      </c>
      <c r="N12" s="30" t="s">
        <v>29</v>
      </c>
      <c r="O12" s="30">
        <v>4</v>
      </c>
      <c r="P12" s="30">
        <v>3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2</v>
      </c>
      <c r="X12" s="30">
        <v>5</v>
      </c>
      <c r="Y12" s="30">
        <v>5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26</v>
      </c>
      <c r="AP12" s="28">
        <f>SUMIF($C$9:$AN$9,"I.Mad",C12:AN12)</f>
        <v>16</v>
      </c>
      <c r="AQ12" s="28">
        <f>SUM(AO12:AP12)</f>
        <v>42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2</v>
      </c>
      <c r="G13" s="30" t="s">
        <v>29</v>
      </c>
      <c r="H13" s="30" t="s">
        <v>29</v>
      </c>
      <c r="I13" s="30">
        <v>32</v>
      </c>
      <c r="J13" s="30">
        <v>21</v>
      </c>
      <c r="K13" s="30">
        <v>53</v>
      </c>
      <c r="L13" s="30" t="s">
        <v>29</v>
      </c>
      <c r="M13" s="30" t="s">
        <v>29</v>
      </c>
      <c r="N13" s="30" t="s">
        <v>29</v>
      </c>
      <c r="O13" s="30">
        <v>46</v>
      </c>
      <c r="P13" s="30">
        <v>28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3.2</v>
      </c>
      <c r="X13" s="30">
        <v>0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84" t="s">
        <v>64</v>
      </c>
      <c r="G14" s="59" t="s">
        <v>29</v>
      </c>
      <c r="H14" s="59" t="s">
        <v>29</v>
      </c>
      <c r="I14" s="59" t="s">
        <v>67</v>
      </c>
      <c r="J14" s="59" t="s">
        <v>67</v>
      </c>
      <c r="K14" s="59" t="s">
        <v>68</v>
      </c>
      <c r="L14" s="59" t="s">
        <v>29</v>
      </c>
      <c r="M14" s="59" t="s">
        <v>29</v>
      </c>
      <c r="N14" s="59" t="s">
        <v>29</v>
      </c>
      <c r="O14" s="59" t="s">
        <v>67</v>
      </c>
      <c r="P14" s="59" t="s">
        <v>69</v>
      </c>
      <c r="Q14" s="59" t="s">
        <v>29</v>
      </c>
      <c r="R14" s="59" t="s">
        <v>29</v>
      </c>
      <c r="S14" s="59" t="s">
        <v>29</v>
      </c>
      <c r="T14" s="83" t="s">
        <v>29</v>
      </c>
      <c r="U14" s="83" t="s">
        <v>29</v>
      </c>
      <c r="V14" s="30" t="s">
        <v>29</v>
      </c>
      <c r="W14" s="83" t="s">
        <v>70</v>
      </c>
      <c r="X14" s="30" t="s">
        <v>64</v>
      </c>
      <c r="Y14" s="83" t="s">
        <v>64</v>
      </c>
      <c r="Z14" s="30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94</v>
      </c>
      <c r="G36" s="28">
        <f t="shared" si="3"/>
        <v>0</v>
      </c>
      <c r="H36" s="28">
        <f t="shared" si="3"/>
        <v>0</v>
      </c>
      <c r="I36" s="28">
        <f t="shared" si="3"/>
        <v>4577</v>
      </c>
      <c r="J36" s="28">
        <f t="shared" si="3"/>
        <v>901</v>
      </c>
      <c r="K36" s="28">
        <f t="shared" si="3"/>
        <v>356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556</v>
      </c>
      <c r="P36" s="28">
        <f t="shared" si="3"/>
        <v>332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325</v>
      </c>
      <c r="X36" s="28">
        <f t="shared" si="3"/>
        <v>335</v>
      </c>
      <c r="Y36" s="28">
        <f t="shared" si="3"/>
        <v>552.6850000000001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6366.685</v>
      </c>
      <c r="AP36" s="28">
        <f>SUM(AP10,AP16,AP22:AP35)</f>
        <v>1662</v>
      </c>
      <c r="AQ36" s="28">
        <f>SUM(AO36:AP36)</f>
        <v>8028.685</v>
      </c>
    </row>
    <row r="37" spans="2:43" ht="22.5" customHeight="1">
      <c r="B37" s="27" t="s">
        <v>51</v>
      </c>
      <c r="C37" s="62"/>
      <c r="D37" s="62"/>
      <c r="E37" s="62"/>
      <c r="F37" s="62"/>
      <c r="G37" s="62" t="s">
        <v>71</v>
      </c>
      <c r="H37" s="62"/>
      <c r="I37" s="62" t="s">
        <v>72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73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2013-01-21T18:56:36Z</cp:lastPrinted>
  <dcterms:created xsi:type="dcterms:W3CDTF">2008-10-21T17:58:04Z</dcterms:created>
  <dcterms:modified xsi:type="dcterms:W3CDTF">2013-01-21T21:20:49Z</dcterms:modified>
  <cp:category/>
  <cp:version/>
  <cp:contentType/>
  <cp:contentStatus/>
</cp:coreProperties>
</file>