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<sst xmlns="http://schemas.openxmlformats.org/spreadsheetml/2006/main" count="377" uniqueCount="69">
  <si>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</si>
  <si>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</si>
  <si>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</si>
  <si>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</si>
  <si>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</si>
  <si>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</si>
  <si>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</si>
  <si>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</si>
  <si>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</si>
  <si>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</si>
  <si>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</si>
  <si>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</si>
  <si>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</si>
  <si>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</si>
  <si>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</si>
  <si>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</si>
  <si>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</si>
  <si>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</si>
  <si>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</si>
  <si>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</si>
  <si>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</si>
  <si>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</si>
  <si>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</si>
  <si>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</si>
  <si>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</si>
  <si>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</si>
  <si>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</si>
  <si>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</si>
  <si>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</si>
  <si>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</si>
  <si>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</si>
  <si>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</si>
  <si>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</si>
  <si>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</si>
  <si>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</si>
  <si>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</si>
  <si>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</si>
  <si>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</si>
  <si>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</si>
  <si>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</si>
  <si>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</si>
  <si>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</si>
  <si>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</si>
  <si>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</si>
  <si>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</si>
  <si>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</si>
  <si>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</si>
  <si>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</si>
  <si>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</si>
  <si>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</si>
  <si>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</si>
  <si>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</si>
  <si>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</si>
  <si>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</si>
  <si>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</si>
  <si>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</si>
  <si>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</si>
  <si>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</si>
  <si>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</si>
  <si>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</si>
  <si>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</si>
  <si>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</si>
  <si>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</si>
  <si>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</si>
  <si>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</si>
  <si>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</si>
  <si>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>SM</t>
  </si>
  <si>
    <t xml:space="preserve">        Fecha  : 18/12/2018</t>
  </si>
  <si>
    <t>Callao, 19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</si>
</sst>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1" zoomScale="25" zoomScaleNormal="25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7626.2999999999993</v>
      </c>
      <c r="H12" s="51">
        <v>1990.6250000000002</v>
      </c>
      <c r="I12" s="51">
        <v>16554.36</v>
      </c>
      <c r="J12" s="51">
        <v>130.46</v>
      </c>
      <c r="K12" s="51">
        <v>873.3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4080</v>
      </c>
      <c r="R12" s="51">
        <v>0</v>
      </c>
      <c r="S12" s="51">
        <v>2135</v>
      </c>
      <c r="T12" s="51">
        <v>300</v>
      </c>
      <c r="U12" s="51">
        <v>870</v>
      </c>
      <c r="V12" s="51">
        <v>1282</v>
      </c>
      <c r="W12" s="51">
        <v>4300</v>
      </c>
      <c r="X12" s="51">
        <v>0</v>
      </c>
      <c r="Y12" s="51">
        <v>565.84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37004.799999999996</v>
      </c>
      <c r="AP12" s="52">
        <f>SUMIF($C$11:$AN$11,"I.Mad",C12:AN12)</f>
        <v>3703.085</v>
      </c>
      <c r="AQ12" s="52">
        <f>SUM(AO12:AP12)</f>
        <v>40707.884999999995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31</v>
      </c>
      <c r="H13" s="53">
        <v>40</v>
      </c>
      <c r="I13" s="53">
        <v>61</v>
      </c>
      <c r="J13" s="53">
        <v>4</v>
      </c>
      <c r="K13" s="53">
        <v>4</v>
      </c>
      <c r="L13" s="53">
        <v>0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27</v>
      </c>
      <c r="R13" s="53" t="s">
        <v>19</v>
      </c>
      <c r="S13" s="53">
        <v>16</v>
      </c>
      <c r="T13" s="53">
        <v>3</v>
      </c>
      <c r="U13" s="53">
        <v>7</v>
      </c>
      <c r="V13" s="53">
        <v>15</v>
      </c>
      <c r="W13" s="53">
        <v>22</v>
      </c>
      <c r="X13" s="53" t="s">
        <v>19</v>
      </c>
      <c r="Y13" s="53">
        <v>4</v>
      </c>
      <c r="Z13" s="53" t="s">
        <v>19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172</v>
      </c>
      <c r="AP13" s="52">
        <f>SUMIF($C$11:$AN$11,"I.Mad",C13:AN13)</f>
        <v>62</v>
      </c>
      <c r="AQ13" s="52">
        <f>SUM(AO13:AP13)</f>
        <v>234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12</v>
      </c>
      <c r="H14" s="53">
        <v>10</v>
      </c>
      <c r="I14" s="53">
        <v>18</v>
      </c>
      <c r="J14" s="53" t="s">
        <v>66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9</v>
      </c>
      <c r="R14" s="53" t="s">
        <v>19</v>
      </c>
      <c r="S14" s="53">
        <v>6</v>
      </c>
      <c r="T14" s="53" t="s">
        <v>66</v>
      </c>
      <c r="U14" s="53">
        <v>1</v>
      </c>
      <c r="V14" s="53">
        <v>5</v>
      </c>
      <c r="W14" s="53">
        <v>7</v>
      </c>
      <c r="X14" s="53" t="s">
        <v>19</v>
      </c>
      <c r="Y14" s="53">
        <v>3</v>
      </c>
      <c r="Z14" s="53" t="s">
        <v>19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56</v>
      </c>
      <c r="AP14" s="52">
        <f>SUMIF($C$11:$AN$11,"I.Mad",C14:AN14)</f>
        <v>15</v>
      </c>
      <c r="AQ14" s="52">
        <f>SUM(AO14:AP14)</f>
        <v>71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9.8994364591779183E-2</v>
      </c>
      <c r="H15" s="53">
        <v>0.16955338847700668</v>
      </c>
      <c r="I15" s="53">
        <v>4.9586178050440653E-2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>
        <v>2.5</v>
      </c>
      <c r="T15" s="53" t="s">
        <v>19</v>
      </c>
      <c r="U15" s="53">
        <v>7.8602620087336241</v>
      </c>
      <c r="V15" s="53">
        <v>12.064380791587993</v>
      </c>
      <c r="W15" s="53">
        <v>0</v>
      </c>
      <c r="X15" s="53" t="s">
        <v>19</v>
      </c>
      <c r="Y15" s="53">
        <v>0</v>
      </c>
      <c r="Z15" s="53" t="s">
        <v>19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</v>
      </c>
      <c r="I16" s="58">
        <v>14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15</v>
      </c>
      <c r="R16" s="58" t="s">
        <v>19</v>
      </c>
      <c r="S16" s="58">
        <v>15</v>
      </c>
      <c r="T16" s="58" t="s">
        <v>19</v>
      </c>
      <c r="U16" s="58">
        <v>13</v>
      </c>
      <c r="V16" s="58">
        <v>13</v>
      </c>
      <c r="W16" s="58">
        <v>14.5</v>
      </c>
      <c r="X16" s="58" t="s">
        <v>19</v>
      </c>
      <c r="Y16" s="58">
        <v>14</v>
      </c>
      <c r="Z16" s="58" t="s">
        <v>19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7626.2999999999993</v>
      </c>
      <c r="H41" s="55">
        <f t="shared" si="8"/>
        <v>1990.6250000000002</v>
      </c>
      <c r="I41" s="55">
        <f t="shared" si="8"/>
        <v>16554.36</v>
      </c>
      <c r="J41" s="55">
        <f t="shared" si="8"/>
        <v>130.46</v>
      </c>
      <c r="K41" s="55">
        <f t="shared" si="8"/>
        <v>873.3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4080</v>
      </c>
      <c r="R41" s="55">
        <f t="shared" si="8"/>
        <v>0</v>
      </c>
      <c r="S41" s="55">
        <f t="shared" si="8"/>
        <v>2135</v>
      </c>
      <c r="T41" s="55">
        <f t="shared" si="8"/>
        <v>300</v>
      </c>
      <c r="U41" s="55">
        <f t="shared" si="8"/>
        <v>870</v>
      </c>
      <c r="V41" s="55">
        <f t="shared" si="8"/>
        <v>1282</v>
      </c>
      <c r="W41" s="55">
        <f t="shared" si="8"/>
        <v>4300</v>
      </c>
      <c r="X41" s="55">
        <f t="shared" si="8"/>
        <v>0</v>
      </c>
      <c r="Y41" s="55">
        <f t="shared" si="8"/>
        <v>565.84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37004.799999999996</v>
      </c>
      <c r="AP41" s="55">
        <f>SUM(AP12,AP18,AP24:AP37)</f>
        <v>3703.085</v>
      </c>
      <c r="AQ41" s="55">
        <f>SUM(AO41:AP41)</f>
        <v>40707.884999999995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19.7</v>
      </c>
      <c r="H42" s="57"/>
      <c r="I42" s="57">
        <v>22.7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17.100000000000001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2018-12-20T15:12:32Z</dcterms:modified>
</cp:coreProperties>
</file>