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<sst xmlns="http://schemas.openxmlformats.org/spreadsheetml/2006/main" count="403" uniqueCount="63">
  <si>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</si>
  <si>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</si>
  <si>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</si>
  <si>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</si>
  <si>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</si>
  <si>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</si>
  <si>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</si>
  <si>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</si>
  <si>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</si>
  <si>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</si>
  <si>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</si>
  <si>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</si>
  <si>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</si>
  <si>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</si>
  <si>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</si>
  <si>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</si>
  <si>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</si>
  <si>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</si>
  <si>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</si>
  <si>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</si>
  <si>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</si>
  <si>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</si>
  <si>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</si>
  <si>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</si>
  <si>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</si>
  <si>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</si>
  <si>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</si>
  <si>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</si>
  <si>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</si>
  <si>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</si>
  <si>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</si>
  <si>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</si>
  <si>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</si>
  <si>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</si>
  <si>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</si>
  <si>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</si>
  <si>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</si>
  <si>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</si>
  <si>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</si>
  <si>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</si>
  <si>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</si>
  <si>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</si>
  <si>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</si>
  <si>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</si>
  <si>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</si>
  <si>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</si>
  <si>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</si>
  <si>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</si>
  <si>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</si>
  <si>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</si>
  <si>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</si>
  <si>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</si>
  <si>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</si>
  <si>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</si>
  <si>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</si>
  <si>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</si>
  <si>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</si>
  <si>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</si>
  <si>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</si>
  <si>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</si>
  <si>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</si>
  <si>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18/08/2013</t>
  </si>
  <si>
    <t>Callao, 19 de agosto del 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</si>
</sst>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U1">
      <selection activeCell="AR12" sqref="AR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18.28125" style="2" bestFit="1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3" t="s">
        <v>55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26.25">
      <c r="B3" s="93" t="s">
        <v>53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4" t="s">
        <v>48</v>
      </c>
      <c r="AN4" s="94"/>
      <c r="AO4" s="94"/>
      <c r="AP4" s="94"/>
      <c r="AQ4" s="94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5"/>
      <c r="AP5" s="95"/>
      <c r="AQ5" s="95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6" t="s">
        <v>61</v>
      </c>
      <c r="AP6" s="96"/>
      <c r="AQ6" s="97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8" t="s">
        <v>4</v>
      </c>
      <c r="D8" s="99"/>
      <c r="E8" s="98" t="s">
        <v>5</v>
      </c>
      <c r="F8" s="99"/>
      <c r="G8" s="100" t="s">
        <v>6</v>
      </c>
      <c r="H8" s="101"/>
      <c r="I8" s="98" t="s">
        <v>50</v>
      </c>
      <c r="J8" s="99"/>
      <c r="K8" s="98" t="s">
        <v>7</v>
      </c>
      <c r="L8" s="99"/>
      <c r="M8" s="98" t="s">
        <v>8</v>
      </c>
      <c r="N8" s="102"/>
      <c r="O8" s="98" t="s">
        <v>9</v>
      </c>
      <c r="P8" s="99"/>
      <c r="Q8" s="98" t="s">
        <v>10</v>
      </c>
      <c r="R8" s="99"/>
      <c r="S8" s="98" t="s">
        <v>11</v>
      </c>
      <c r="T8" s="99"/>
      <c r="U8" s="98" t="s">
        <v>12</v>
      </c>
      <c r="V8" s="99"/>
      <c r="W8" s="98" t="s">
        <v>13</v>
      </c>
      <c r="X8" s="99"/>
      <c r="Y8" s="100" t="s">
        <v>14</v>
      </c>
      <c r="Z8" s="106"/>
      <c r="AA8" s="100" t="s">
        <v>51</v>
      </c>
      <c r="AB8" s="106"/>
      <c r="AC8" s="103" t="s">
        <v>15</v>
      </c>
      <c r="AD8" s="99"/>
      <c r="AE8" s="103" t="s">
        <v>16</v>
      </c>
      <c r="AF8" s="99"/>
      <c r="AG8" s="103" t="s">
        <v>17</v>
      </c>
      <c r="AH8" s="99"/>
      <c r="AI8" s="103" t="s">
        <v>47</v>
      </c>
      <c r="AJ8" s="99"/>
      <c r="AK8" s="103" t="s">
        <v>18</v>
      </c>
      <c r="AL8" s="99"/>
      <c r="AM8" s="98" t="s">
        <v>57</v>
      </c>
      <c r="AN8" s="99"/>
      <c r="AO8" s="104" t="s">
        <v>19</v>
      </c>
      <c r="AP8" s="105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590</v>
      </c>
      <c r="AN10" s="80">
        <v>0</v>
      </c>
      <c r="AO10" s="81">
        <f>SUMIF($C$9:$AN$9,"I.Mad",B10:AM10)</f>
        <v>590</v>
      </c>
      <c r="AP10" s="81">
        <f>SUMIF($C$9:$AN$9,"I.Mad",C10:AN10)</f>
        <v>0</v>
      </c>
      <c r="AQ10" s="81">
        <f>SUM(AO10:AP10)</f>
        <v>590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>
        <v>20</v>
      </c>
      <c r="AN11" s="82" t="s">
        <v>25</v>
      </c>
      <c r="AO11" s="81">
        <f>SUMIF($C$9:$AN$9,"I.Mad",B11:AM11)</f>
        <v>20</v>
      </c>
      <c r="AP11" s="81">
        <f>SUMIF($C$9:$AN$9,"I.Mad",C11:AN11)</f>
        <v>0</v>
      </c>
      <c r="AQ11" s="81">
        <f>SUM(AO11:AP11)</f>
        <v>20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>
        <v>11</v>
      </c>
      <c r="AN12" s="82" t="s">
        <v>25</v>
      </c>
      <c r="AO12" s="81">
        <f>SUMIF($C$9:$AN$9,"I.Mad",B12:AM12)</f>
        <v>11</v>
      </c>
      <c r="AP12" s="81">
        <f>SUMIF($C$9:$AN$9,"I.Mad",C12:AN12)</f>
        <v>0</v>
      </c>
      <c r="AQ12" s="81">
        <f>SUM(AO12:AP12)</f>
        <v>11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>
        <v>0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8" t="s">
        <v>25</v>
      </c>
      <c r="AK14" s="88" t="s">
        <v>25</v>
      </c>
      <c r="AL14" s="88" t="s">
        <v>25</v>
      </c>
      <c r="AM14" s="88">
        <v>14.5</v>
      </c>
      <c r="AN14" s="88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85"/>
      <c r="AL22" s="51"/>
      <c r="AM22" s="51"/>
      <c r="AN22" s="51"/>
      <c r="AO22" s="85">
        <f aca="true" t="shared" si="0" ref="AO22:AO35">SUMIF($C$9:$AN$9,"Ind",C22:AN22)</f>
        <v>0</v>
      </c>
      <c r="AP22" s="85">
        <f aca="true" t="shared" si="1" ref="AP22:AP35">SUMIF($C$9:$AN$9,"I.Mad",C22:AN22)</f>
        <v>0</v>
      </c>
      <c r="AQ22" s="85">
        <f aca="true" t="shared" si="2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85"/>
      <c r="AL23" s="6"/>
      <c r="AM23" s="6"/>
      <c r="AN23" s="6"/>
      <c r="AO23" s="85">
        <f t="shared" si="0"/>
        <v>0</v>
      </c>
      <c r="AP23" s="85">
        <f t="shared" si="1"/>
        <v>0</v>
      </c>
      <c r="AQ23" s="85">
        <f t="shared" si="2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0"/>
        <v>0</v>
      </c>
      <c r="AP24" s="85">
        <f t="shared" si="1"/>
        <v>0</v>
      </c>
      <c r="AQ24" s="85">
        <f t="shared" si="2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0"/>
        <v>0</v>
      </c>
      <c r="AP25" s="85">
        <f t="shared" si="1"/>
        <v>0</v>
      </c>
      <c r="AQ25" s="85">
        <f t="shared" si="2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0"/>
        <v>0</v>
      </c>
      <c r="AP26" s="85">
        <f t="shared" si="1"/>
        <v>0</v>
      </c>
      <c r="AQ26" s="85">
        <f t="shared" si="2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0"/>
        <v>0</v>
      </c>
      <c r="AP27" s="85">
        <f t="shared" si="1"/>
        <v>0</v>
      </c>
      <c r="AQ27" s="85">
        <f t="shared" si="2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0"/>
        <v>0</v>
      </c>
      <c r="AP28" s="85">
        <f t="shared" si="1"/>
        <v>0</v>
      </c>
      <c r="AQ28" s="85">
        <f t="shared" si="2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0"/>
        <v>0</v>
      </c>
      <c r="AP29" s="85">
        <f t="shared" si="1"/>
        <v>0</v>
      </c>
      <c r="AQ29" s="85">
        <f t="shared" si="2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0"/>
        <v>0</v>
      </c>
      <c r="AP30" s="85">
        <f t="shared" si="1"/>
        <v>0</v>
      </c>
      <c r="AQ30" s="85">
        <f t="shared" si="2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0"/>
        <v>0</v>
      </c>
      <c r="AP31" s="85">
        <f t="shared" si="1"/>
        <v>0</v>
      </c>
      <c r="AQ31" s="85">
        <f t="shared" si="2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0"/>
        <v>0</v>
      </c>
      <c r="AP32" s="85">
        <f t="shared" si="1"/>
        <v>0</v>
      </c>
      <c r="AQ32" s="85">
        <f t="shared" si="2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0"/>
        <v>0</v>
      </c>
      <c r="AP33" s="85">
        <f t="shared" si="1"/>
        <v>0</v>
      </c>
      <c r="AQ33" s="85">
        <f t="shared" si="2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0"/>
        <v>0</v>
      </c>
      <c r="AP34" s="85">
        <f t="shared" si="1"/>
        <v>0</v>
      </c>
      <c r="AQ34" s="85">
        <f t="shared" si="2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0"/>
        <v>0</v>
      </c>
      <c r="AP35" s="85">
        <f t="shared" si="1"/>
        <v>0</v>
      </c>
      <c r="AQ35" s="85">
        <f t="shared" si="2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3" ref="D36:AN36">+SUM(D10,D16,D22:D35)</f>
        <v>0</v>
      </c>
      <c r="E36" s="85">
        <f t="shared" si="3"/>
        <v>0</v>
      </c>
      <c r="F36" s="85">
        <f t="shared" si="3"/>
        <v>0</v>
      </c>
      <c r="G36" s="85">
        <f>+SUM(G10,G16,G22:G35)</f>
        <v>0</v>
      </c>
      <c r="H36" s="85">
        <f t="shared" si="3"/>
        <v>0</v>
      </c>
      <c r="I36" s="85">
        <f>+SUM(J10,I16,I22:I35)</f>
        <v>0</v>
      </c>
      <c r="J36" s="85">
        <f>+SUM(I10,J16,J22:J35)</f>
        <v>0</v>
      </c>
      <c r="K36" s="85">
        <f t="shared" si="3"/>
        <v>0</v>
      </c>
      <c r="L36" s="85">
        <f t="shared" si="3"/>
        <v>0</v>
      </c>
      <c r="M36" s="85">
        <f t="shared" si="3"/>
        <v>0</v>
      </c>
      <c r="N36" s="85">
        <f t="shared" si="3"/>
        <v>0</v>
      </c>
      <c r="O36" s="85">
        <f t="shared" si="3"/>
        <v>0</v>
      </c>
      <c r="P36" s="85">
        <f t="shared" si="3"/>
        <v>0</v>
      </c>
      <c r="Q36" s="85">
        <f t="shared" si="3"/>
        <v>0</v>
      </c>
      <c r="R36" s="85">
        <f t="shared" si="3"/>
        <v>0</v>
      </c>
      <c r="S36" s="85">
        <f t="shared" si="3"/>
        <v>0</v>
      </c>
      <c r="T36" s="85">
        <f t="shared" si="3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3"/>
        <v>0</v>
      </c>
      <c r="Y36" s="85">
        <f t="shared" si="3"/>
        <v>0</v>
      </c>
      <c r="Z36" s="85">
        <f t="shared" si="3"/>
        <v>0</v>
      </c>
      <c r="AA36" s="85">
        <f t="shared" si="3"/>
        <v>0</v>
      </c>
      <c r="AB36" s="85">
        <f t="shared" si="3"/>
        <v>0</v>
      </c>
      <c r="AC36" s="85">
        <f t="shared" si="3"/>
        <v>0</v>
      </c>
      <c r="AD36" s="85">
        <f t="shared" si="3"/>
        <v>0</v>
      </c>
      <c r="AE36" s="85">
        <f t="shared" si="3"/>
        <v>0</v>
      </c>
      <c r="AF36" s="85">
        <f t="shared" si="3"/>
        <v>0</v>
      </c>
      <c r="AG36" s="85">
        <f t="shared" si="3"/>
        <v>0</v>
      </c>
      <c r="AH36" s="85">
        <f t="shared" si="3"/>
        <v>0</v>
      </c>
      <c r="AI36" s="85">
        <f t="shared" si="3"/>
        <v>0</v>
      </c>
      <c r="AJ36" s="85">
        <f t="shared" si="3"/>
        <v>0</v>
      </c>
      <c r="AK36" s="85">
        <f>+SUM(AK10,AK16,AK22:AK35)</f>
        <v>0</v>
      </c>
      <c r="AL36" s="85">
        <f t="shared" si="3"/>
        <v>0</v>
      </c>
      <c r="AM36" s="85">
        <f t="shared" si="3"/>
        <v>590</v>
      </c>
      <c r="AN36" s="85">
        <f t="shared" si="3"/>
        <v>0</v>
      </c>
      <c r="AO36" s="85">
        <f>SUM(AO10,AO16,AO22:AO35)</f>
        <v>590</v>
      </c>
      <c r="AP36" s="85">
        <f>SUM(AP10,AP16,AP22:AP35)</f>
        <v>0</v>
      </c>
      <c r="AQ36" s="85">
        <f>SUM(AO36:AP36)</f>
        <v>590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2013-08-19T19:03:12Z</dcterms:modified>
  <cp:category/>
  <cp:version/>
  <cp:contentType/>
  <cp:contentStatus/>
</cp:coreProperties>
</file>