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<sst xmlns="http://schemas.openxmlformats.org/spreadsheetml/2006/main" count="352" uniqueCount="70">
  <si>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</si>
  <si>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</si>
  <si>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</si>
  <si>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</si>
  <si>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</si>
  <si>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</si>
  <si>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</si>
  <si>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</si>
  <si>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</si>
  <si>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</si>
  <si>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</si>
  <si>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</si>
  <si>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</si>
  <si>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</si>
  <si>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</si>
  <si>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</si>
  <si>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</si>
  <si>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</si>
  <si>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</si>
  <si>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</si>
  <si>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</si>
  <si>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</si>
  <si>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</si>
  <si>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</si>
  <si>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</si>
  <si>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</si>
  <si>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</si>
  <si>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</si>
  <si>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</si>
  <si>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</si>
  <si>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</si>
  <si>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</si>
  <si>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</si>
  <si>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</si>
  <si>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</si>
  <si>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</si>
  <si>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</si>
  <si>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</si>
  <si>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</si>
  <si>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</si>
  <si>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</si>
  <si>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</si>
  <si>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</si>
  <si>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</si>
  <si>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</si>
  <si>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</si>
  <si>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</si>
  <si>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</si>
  <si>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</si>
  <si>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</si>
  <si>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</si>
  <si>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</si>
  <si>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</si>
  <si>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</si>
  <si>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</si>
  <si>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</si>
  <si>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</si>
  <si>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</si>
  <si>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</si>
  <si>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</si>
  <si>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</si>
  <si>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</si>
  <si>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</si>
  <si>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</si>
  <si>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18/06/2012</t>
  </si>
  <si>
    <t>Callao, 19 de  Junio del 2012</t>
  </si>
  <si>
    <t>11.0-14.5</t>
  </si>
  <si>
    <t>s/m</t>
  </si>
  <si>
    <t>11.5-15.0</t>
  </si>
  <si>
    <t>11.0-15.0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</si>
</sst>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D16">
      <selection activeCell="X42" sqref="X42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6.421875" style="0" customWidth="1"/>
    <col min="5" max="6" width="9.421875" style="0" customWidth="1"/>
    <col min="7" max="7" width="10.421875" style="0" customWidth="1"/>
    <col min="8" max="8" width="9.8515625" style="0" customWidth="1"/>
    <col min="9" max="9" width="10.8515625" style="0" customWidth="1"/>
    <col min="10" max="10" width="7.00390625" style="0" customWidth="1"/>
    <col min="11" max="11" width="6.7109375" style="0" customWidth="1"/>
    <col min="12" max="12" width="7.00390625" style="0" customWidth="1"/>
    <col min="13" max="13" width="6.7109375" style="0" customWidth="1"/>
    <col min="14" max="14" width="6.00390625" style="0" customWidth="1"/>
    <col min="15" max="15" width="10.140625" style="0" customWidth="1"/>
    <col min="16" max="16" width="6.28125" style="0" customWidth="1"/>
    <col min="17" max="17" width="10.00390625" style="0" customWidth="1"/>
    <col min="18" max="18" width="6.421875" style="0" customWidth="1"/>
    <col min="19" max="19" width="6.8515625" style="0" customWidth="1"/>
    <col min="20" max="20" width="6.7109375" style="0" customWidth="1"/>
    <col min="21" max="21" width="10.28125" style="0" customWidth="1"/>
    <col min="22" max="22" width="8.421875" style="0" customWidth="1"/>
    <col min="23" max="23" width="12.8515625" style="0" customWidth="1"/>
    <col min="24" max="24" width="9.57421875" style="0" customWidth="1"/>
    <col min="25" max="26" width="12.7109375" style="0" customWidth="1"/>
    <col min="27" max="27" width="7.28125" style="0" customWidth="1"/>
    <col min="28" max="28" width="6.7109375" style="0" customWidth="1"/>
    <col min="29" max="29" width="10.28125" style="0" customWidth="1"/>
    <col min="30" max="30" width="7.140625" style="0" customWidth="1"/>
    <col min="31" max="31" width="7.28125" style="0" customWidth="1"/>
    <col min="32" max="32" width="8.14062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421875" style="0" customWidth="1"/>
    <col min="40" max="40" width="7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361</v>
      </c>
      <c r="D10" s="28">
        <v>0</v>
      </c>
      <c r="E10" s="28">
        <v>1610</v>
      </c>
      <c r="F10" s="28">
        <v>372</v>
      </c>
      <c r="G10" s="28">
        <v>7185</v>
      </c>
      <c r="H10" s="28">
        <v>2713</v>
      </c>
      <c r="I10" s="28">
        <v>6515</v>
      </c>
      <c r="J10" s="28">
        <v>24</v>
      </c>
      <c r="K10" s="28">
        <v>0</v>
      </c>
      <c r="L10" s="28">
        <v>0</v>
      </c>
      <c r="M10" s="28">
        <v>0</v>
      </c>
      <c r="N10" s="28">
        <v>0</v>
      </c>
      <c r="O10" s="28">
        <v>202</v>
      </c>
      <c r="P10" s="28">
        <v>0</v>
      </c>
      <c r="Q10" s="28">
        <v>1660</v>
      </c>
      <c r="R10" s="28">
        <v>0</v>
      </c>
      <c r="S10" s="28">
        <v>0</v>
      </c>
      <c r="T10" s="28">
        <v>0</v>
      </c>
      <c r="U10" s="28">
        <v>1240</v>
      </c>
      <c r="V10" s="28">
        <v>0</v>
      </c>
      <c r="W10" s="28">
        <v>2350</v>
      </c>
      <c r="X10" s="28">
        <v>255</v>
      </c>
      <c r="Y10" s="28">
        <v>6335</v>
      </c>
      <c r="Z10" s="28">
        <v>683</v>
      </c>
      <c r="AA10" s="28">
        <v>0</v>
      </c>
      <c r="AB10" s="28">
        <v>0</v>
      </c>
      <c r="AC10" s="28">
        <v>4239</v>
      </c>
      <c r="AD10" s="28">
        <v>0</v>
      </c>
      <c r="AE10" s="28">
        <v>0</v>
      </c>
      <c r="AF10" s="28">
        <v>307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31697</v>
      </c>
      <c r="AP10" s="28">
        <f>SUMIF($C$9:$AN$9,"I.Mad",C10:AN10)</f>
        <v>4354</v>
      </c>
      <c r="AQ10" s="28">
        <f>SUM(AO10:AP10)</f>
        <v>36051</v>
      </c>
    </row>
    <row r="11" spans="2:51" ht="20.25">
      <c r="B11" s="29" t="s">
        <v>28</v>
      </c>
      <c r="C11" s="30">
        <v>1</v>
      </c>
      <c r="D11" s="30" t="s">
        <v>29</v>
      </c>
      <c r="E11" s="30">
        <v>6</v>
      </c>
      <c r="F11" s="30">
        <v>29</v>
      </c>
      <c r="G11" s="30">
        <v>50</v>
      </c>
      <c r="H11" s="30">
        <v>119</v>
      </c>
      <c r="I11" s="30">
        <v>25</v>
      </c>
      <c r="J11" s="30">
        <v>1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1</v>
      </c>
      <c r="P11" s="30" t="s">
        <v>29</v>
      </c>
      <c r="Q11" s="30">
        <v>7</v>
      </c>
      <c r="R11" s="30" t="s">
        <v>29</v>
      </c>
      <c r="S11" s="30" t="s">
        <v>29</v>
      </c>
      <c r="T11" s="30" t="s">
        <v>29</v>
      </c>
      <c r="U11" s="30">
        <v>4</v>
      </c>
      <c r="V11" s="30" t="s">
        <v>29</v>
      </c>
      <c r="W11" s="30">
        <v>18</v>
      </c>
      <c r="X11" s="30">
        <v>4</v>
      </c>
      <c r="Y11" s="30">
        <v>60</v>
      </c>
      <c r="Z11" s="30">
        <v>17</v>
      </c>
      <c r="AA11" s="30" t="s">
        <v>29</v>
      </c>
      <c r="AB11" s="30" t="s">
        <v>29</v>
      </c>
      <c r="AC11" s="30">
        <v>17</v>
      </c>
      <c r="AD11" s="30" t="s">
        <v>29</v>
      </c>
      <c r="AE11" s="30" t="s">
        <v>29</v>
      </c>
      <c r="AF11" s="30">
        <v>3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189</v>
      </c>
      <c r="AP11" s="28">
        <f>SUMIF($C$9:$AN$9,"I.Mad",C11:AN11)</f>
        <v>173</v>
      </c>
      <c r="AQ11" s="28">
        <f>SUM(AO11:AP11)</f>
        <v>362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1</v>
      </c>
      <c r="D12" s="30" t="s">
        <v>29</v>
      </c>
      <c r="E12" s="30">
        <v>1</v>
      </c>
      <c r="F12" s="30">
        <v>10</v>
      </c>
      <c r="G12" s="30">
        <v>5</v>
      </c>
      <c r="H12" s="30">
        <v>10</v>
      </c>
      <c r="I12" s="30">
        <v>6</v>
      </c>
      <c r="J12" s="30" t="s">
        <v>67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1</v>
      </c>
      <c r="P12" s="30" t="s">
        <v>29</v>
      </c>
      <c r="Q12" s="30">
        <v>4</v>
      </c>
      <c r="R12" s="30" t="s">
        <v>29</v>
      </c>
      <c r="S12" s="30" t="s">
        <v>29</v>
      </c>
      <c r="T12" s="30" t="s">
        <v>29</v>
      </c>
      <c r="U12" s="30">
        <v>2</v>
      </c>
      <c r="V12" s="30" t="s">
        <v>29</v>
      </c>
      <c r="W12" s="30">
        <v>5</v>
      </c>
      <c r="X12" s="30">
        <v>2</v>
      </c>
      <c r="Y12" s="30">
        <v>10</v>
      </c>
      <c r="Z12" s="30">
        <v>6</v>
      </c>
      <c r="AA12" s="30" t="s">
        <v>29</v>
      </c>
      <c r="AB12" s="30" t="s">
        <v>29</v>
      </c>
      <c r="AC12" s="30">
        <v>3</v>
      </c>
      <c r="AD12" s="30" t="s">
        <v>29</v>
      </c>
      <c r="AE12" s="30" t="s">
        <v>29</v>
      </c>
      <c r="AF12" s="30">
        <v>1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38</v>
      </c>
      <c r="AP12" s="28">
        <f>SUMIF($C$9:$AN$9,"I.Mad",C12:AN12)</f>
        <v>29</v>
      </c>
      <c r="AQ12" s="28">
        <f>SUM(AO12:AP12)</f>
        <v>67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6</v>
      </c>
      <c r="D13" s="30" t="s">
        <v>29</v>
      </c>
      <c r="E13" s="30">
        <v>6</v>
      </c>
      <c r="F13" s="30">
        <v>3</v>
      </c>
      <c r="G13" s="30">
        <v>1</v>
      </c>
      <c r="H13" s="30">
        <v>5</v>
      </c>
      <c r="I13" s="30">
        <v>4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1</v>
      </c>
      <c r="R13" s="30" t="s">
        <v>29</v>
      </c>
      <c r="S13" s="30" t="s">
        <v>29</v>
      </c>
      <c r="T13" s="30" t="s">
        <v>29</v>
      </c>
      <c r="U13" s="30">
        <v>7</v>
      </c>
      <c r="V13" s="30" t="s">
        <v>29</v>
      </c>
      <c r="W13" s="30">
        <v>14</v>
      </c>
      <c r="X13" s="30">
        <v>2</v>
      </c>
      <c r="Y13" s="30">
        <v>10</v>
      </c>
      <c r="Z13" s="30">
        <v>11</v>
      </c>
      <c r="AA13" s="30" t="s">
        <v>29</v>
      </c>
      <c r="AB13" s="30" t="s">
        <v>29</v>
      </c>
      <c r="AC13" s="30">
        <v>12</v>
      </c>
      <c r="AD13" s="30" t="s">
        <v>29</v>
      </c>
      <c r="AE13" s="30" t="s">
        <v>29</v>
      </c>
      <c r="AF13" s="30">
        <v>3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</v>
      </c>
      <c r="D14" s="59" t="s">
        <v>29</v>
      </c>
      <c r="E14" s="59">
        <v>13</v>
      </c>
      <c r="F14" s="59">
        <v>13.5</v>
      </c>
      <c r="G14" s="59">
        <v>13.5</v>
      </c>
      <c r="H14" s="59">
        <v>12.5</v>
      </c>
      <c r="I14" s="59">
        <v>12.5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14.5</v>
      </c>
      <c r="R14" s="59" t="s">
        <v>29</v>
      </c>
      <c r="S14" s="59" t="s">
        <v>29</v>
      </c>
      <c r="T14" s="59" t="s">
        <v>29</v>
      </c>
      <c r="U14" s="59">
        <v>14.5</v>
      </c>
      <c r="V14" s="59" t="s">
        <v>29</v>
      </c>
      <c r="W14" s="82" t="s">
        <v>66</v>
      </c>
      <c r="X14" s="59">
        <v>14.5</v>
      </c>
      <c r="Y14" s="82" t="s">
        <v>68</v>
      </c>
      <c r="Z14" s="82" t="s">
        <v>69</v>
      </c>
      <c r="AA14" s="59" t="s">
        <v>29</v>
      </c>
      <c r="AB14" s="59" t="s">
        <v>29</v>
      </c>
      <c r="AC14" s="59">
        <v>12.5</v>
      </c>
      <c r="AD14" s="59" t="s">
        <v>29</v>
      </c>
      <c r="AE14" s="59" t="s">
        <v>29</v>
      </c>
      <c r="AF14" s="59">
        <v>13.5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</v>
      </c>
      <c r="Z23" s="54">
        <v>2</v>
      </c>
      <c r="AA23" s="54"/>
      <c r="AB23" s="54"/>
      <c r="AC23" s="30">
        <v>1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</v>
      </c>
      <c r="AP23" s="28">
        <f t="shared" si="1"/>
        <v>2</v>
      </c>
      <c r="AQ23" s="28">
        <f t="shared" si="2"/>
        <v>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10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10</v>
      </c>
      <c r="AP26" s="28">
        <f t="shared" si="1"/>
        <v>0</v>
      </c>
      <c r="AQ26" s="28">
        <f t="shared" si="2"/>
        <v>10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361</v>
      </c>
      <c r="D36" s="28">
        <f aca="true" t="shared" si="3" ref="D36:AN36">+SUM(D10,D16,D22:D35)</f>
        <v>0</v>
      </c>
      <c r="E36" s="28">
        <f t="shared" si="3"/>
        <v>1610</v>
      </c>
      <c r="F36" s="28">
        <f t="shared" si="3"/>
        <v>372</v>
      </c>
      <c r="G36" s="28">
        <f t="shared" si="3"/>
        <v>7185</v>
      </c>
      <c r="H36" s="28">
        <f t="shared" si="3"/>
        <v>2713</v>
      </c>
      <c r="I36" s="28">
        <f t="shared" si="3"/>
        <v>6515</v>
      </c>
      <c r="J36" s="28">
        <f t="shared" si="3"/>
        <v>24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202</v>
      </c>
      <c r="P36" s="28">
        <f t="shared" si="3"/>
        <v>0</v>
      </c>
      <c r="Q36" s="28">
        <f t="shared" si="3"/>
        <v>1660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1240</v>
      </c>
      <c r="V36" s="28">
        <f t="shared" si="3"/>
        <v>0</v>
      </c>
      <c r="W36" s="28">
        <f t="shared" si="3"/>
        <v>2350</v>
      </c>
      <c r="X36" s="28">
        <f t="shared" si="3"/>
        <v>255</v>
      </c>
      <c r="Y36" s="28">
        <f t="shared" si="3"/>
        <v>6337</v>
      </c>
      <c r="Z36" s="28">
        <f t="shared" si="3"/>
        <v>685</v>
      </c>
      <c r="AA36" s="28">
        <f t="shared" si="3"/>
        <v>0</v>
      </c>
      <c r="AB36" s="28">
        <f t="shared" si="3"/>
        <v>0</v>
      </c>
      <c r="AC36" s="28">
        <f t="shared" si="3"/>
        <v>4250</v>
      </c>
      <c r="AD36" s="28">
        <f t="shared" si="3"/>
        <v>0</v>
      </c>
      <c r="AE36" s="28">
        <f t="shared" si="3"/>
        <v>0</v>
      </c>
      <c r="AF36" s="28">
        <f t="shared" si="3"/>
        <v>307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31710</v>
      </c>
      <c r="AP36" s="28">
        <f>SUM(AP10,AP16,AP22:AP35)</f>
        <v>4356</v>
      </c>
      <c r="AQ36" s="28">
        <f>SUM(AO36:AP36)</f>
        <v>36066</v>
      </c>
    </row>
    <row r="37" spans="2:43" ht="22.5" customHeight="1">
      <c r="B37" s="27" t="s">
        <v>51</v>
      </c>
      <c r="C37" s="62">
        <v>19.3</v>
      </c>
      <c r="D37" s="62"/>
      <c r="E37" s="62"/>
      <c r="F37" s="62"/>
      <c r="G37" s="62">
        <v>18.2</v>
      </c>
      <c r="H37" s="62"/>
      <c r="I37" s="62">
        <v>22.9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18.5</v>
      </c>
      <c r="V37" s="62"/>
      <c r="W37" s="62"/>
      <c r="X37" s="62"/>
      <c r="Y37" s="62">
        <v>17.8</v>
      </c>
      <c r="Z37" s="62"/>
      <c r="AA37" s="62"/>
      <c r="AB37" s="62"/>
      <c r="AC37" s="62">
        <v>19.6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2012-06-19T21:11:09Z</dcterms:modified>
  <cp:category/>
  <cp:version/>
  <cp:contentType/>
  <cp:contentStatus/>
</cp:coreProperties>
</file>