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<sst xmlns="http://schemas.openxmlformats.org/spreadsheetml/2006/main" count="360" uniqueCount="69">
  <si>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</si>
  <si>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</si>
  <si>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</si>
  <si>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</si>
  <si>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</si>
  <si>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</si>
  <si>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</si>
  <si>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</si>
  <si>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</si>
  <si>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</si>
  <si>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</si>
  <si>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</si>
  <si>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</si>
  <si>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</si>
  <si>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</si>
  <si>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</si>
  <si>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</si>
  <si>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</si>
  <si>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</si>
  <si>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</si>
  <si>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</si>
  <si>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</si>
  <si>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</si>
  <si>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</si>
  <si>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</si>
  <si>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</si>
  <si>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</si>
  <si>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</si>
  <si>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</si>
  <si>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</si>
  <si>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</si>
  <si>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</si>
  <si>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</si>
  <si>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</si>
  <si>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</si>
  <si>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</si>
  <si>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</si>
  <si>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</si>
  <si>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</si>
  <si>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</si>
  <si>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</si>
  <si>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</si>
  <si>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</si>
  <si>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</si>
  <si>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</si>
  <si>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</si>
  <si>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</si>
  <si>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</si>
  <si>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</si>
  <si>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</si>
  <si>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</si>
  <si>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</si>
  <si>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</si>
  <si>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</si>
  <si>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</si>
  <si>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</si>
  <si>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</si>
  <si>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</si>
  <si>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</si>
  <si>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</si>
  <si>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</si>
  <si>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</si>
  <si>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</si>
  <si>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</si>
  <si>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</si>
  <si>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</si>
  <si>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</si>
  <si>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Callao,20 de mayo del 2024</t>
  </si>
  <si>
    <t xml:space="preserve">        Fecha  : 18/05/2024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</si>
</sst>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O1" zoomScale="22" zoomScaleNormal="22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68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946.44500000000005</v>
      </c>
      <c r="F12" s="24">
        <v>191.47499999999999</v>
      </c>
      <c r="G12" s="24">
        <v>13129.41</v>
      </c>
      <c r="H12" s="24">
        <v>1531.23</v>
      </c>
      <c r="I12" s="24">
        <v>15744.145</v>
      </c>
      <c r="J12" s="24">
        <v>2619.2849999999999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2683.605</v>
      </c>
      <c r="R12" s="24">
        <v>407.93</v>
      </c>
      <c r="S12" s="24">
        <v>711.52499999999998</v>
      </c>
      <c r="T12" s="24">
        <v>115.965</v>
      </c>
      <c r="U12" s="24">
        <v>1146.4949999999999</v>
      </c>
      <c r="V12" s="24">
        <v>689.31500000000005</v>
      </c>
      <c r="W12" s="24">
        <v>259.08499999999998</v>
      </c>
      <c r="X12" s="24">
        <v>0</v>
      </c>
      <c r="Y12" s="24">
        <v>227.33</v>
      </c>
      <c r="Z12" s="24">
        <v>79.209999999999994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34848.04</v>
      </c>
      <c r="AP12" s="24">
        <f>SUMIF($C$11:$AN$11,"I.Mad",C12:AN12)</f>
        <v>5634.4100000000008</v>
      </c>
      <c r="AQ12" s="24">
        <f>SUM(AO12:AP12)</f>
        <v>40482.450000000004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3</v>
      </c>
      <c r="F13" s="24">
        <v>4</v>
      </c>
      <c r="G13" s="24">
        <v>51</v>
      </c>
      <c r="H13" s="24">
        <v>24</v>
      </c>
      <c r="I13" s="24">
        <v>74</v>
      </c>
      <c r="J13" s="24">
        <v>40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9</v>
      </c>
      <c r="R13" s="24">
        <v>1</v>
      </c>
      <c r="S13" s="24">
        <v>7</v>
      </c>
      <c r="T13" s="24">
        <v>3</v>
      </c>
      <c r="U13" s="24">
        <v>8</v>
      </c>
      <c r="V13" s="24">
        <v>14</v>
      </c>
      <c r="W13" s="24">
        <v>1</v>
      </c>
      <c r="X13" s="24" t="s">
        <v>33</v>
      </c>
      <c r="Y13" s="24">
        <v>5</v>
      </c>
      <c r="Z13" s="24">
        <v>1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158</v>
      </c>
      <c r="AP13" s="24">
        <f>SUMIF($C$11:$AN$11,"I.Mad",C13:AN13)</f>
        <v>87</v>
      </c>
      <c r="AQ13" s="24">
        <f>SUM(AO13:AP13)</f>
        <v>245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2</v>
      </c>
      <c r="F14" s="24" t="s">
        <v>64</v>
      </c>
      <c r="G14" s="24">
        <v>13</v>
      </c>
      <c r="H14" s="24">
        <v>1</v>
      </c>
      <c r="I14" s="24">
        <v>7</v>
      </c>
      <c r="J14" s="24">
        <v>2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4</v>
      </c>
      <c r="R14" s="24" t="s">
        <v>64</v>
      </c>
      <c r="S14" s="24">
        <v>4</v>
      </c>
      <c r="T14" s="24">
        <v>1</v>
      </c>
      <c r="U14" s="24">
        <v>1</v>
      </c>
      <c r="V14" s="24">
        <v>5</v>
      </c>
      <c r="W14" s="24">
        <v>1</v>
      </c>
      <c r="X14" s="24" t="s">
        <v>33</v>
      </c>
      <c r="Y14" s="24"/>
      <c r="Z14" s="24"/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32</v>
      </c>
      <c r="AP14" s="24">
        <f>SUMIF($C$11:$AN$11,"I.Mad",C14:AN14)</f>
        <v>9</v>
      </c>
      <c r="AQ14" s="24">
        <f>SUM(AO14:AP14)</f>
        <v>41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15.6414800498573</v>
      </c>
      <c r="F15" s="24" t="s">
        <v>33</v>
      </c>
      <c r="G15" s="24">
        <v>16.5340449656373</v>
      </c>
      <c r="H15" s="24">
        <v>24.022346368715599</v>
      </c>
      <c r="I15" s="24">
        <v>7.7412424454014701</v>
      </c>
      <c r="J15" s="24">
        <v>16.867716141196599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1.9721343454673099</v>
      </c>
      <c r="R15" s="24" t="s">
        <v>33</v>
      </c>
      <c r="S15" s="24">
        <v>28.375902180978599</v>
      </c>
      <c r="T15" s="24">
        <v>90.374331550753993</v>
      </c>
      <c r="U15" s="24">
        <v>91.500000000003297</v>
      </c>
      <c r="V15" s="24">
        <v>91.638053064390107</v>
      </c>
      <c r="W15" s="24">
        <v>4.04040404037376</v>
      </c>
      <c r="X15" s="24" t="s">
        <v>33</v>
      </c>
      <c r="Y15" s="24"/>
      <c r="Z15" s="24"/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13</v>
      </c>
      <c r="H16" s="27">
        <v>13</v>
      </c>
      <c r="I16" s="27">
        <v>13</v>
      </c>
      <c r="J16" s="27">
        <v>13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13</v>
      </c>
      <c r="R16" s="27" t="s">
        <v>33</v>
      </c>
      <c r="S16" s="27">
        <v>13</v>
      </c>
      <c r="T16" s="27">
        <v>10.5</v>
      </c>
      <c r="U16" s="27">
        <v>10.5</v>
      </c>
      <c r="V16" s="27">
        <v>10.5</v>
      </c>
      <c r="W16" s="27">
        <v>14</v>
      </c>
      <c r="X16" s="27" t="s">
        <v>33</v>
      </c>
      <c r="Y16" s="27"/>
      <c r="Z16" s="27"/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6.9418699999999998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6.9418699999999998</v>
      </c>
      <c r="AP25" s="24">
        <f t="shared" si="1"/>
        <v>0</v>
      </c>
      <c r="AQ25" s="32">
        <f t="shared" si="2"/>
        <v>6.9418699999999998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>
        <v>0.7248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0.7248</v>
      </c>
      <c r="AP30" s="24">
        <f t="shared" si="1"/>
        <v>0</v>
      </c>
      <c r="AQ30" s="32">
        <f t="shared" si="2"/>
        <v>0.7248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946.44500000000005</v>
      </c>
      <c r="F41" s="32">
        <f t="shared" si="3"/>
        <v>191.47499999999999</v>
      </c>
      <c r="G41" s="32">
        <f t="shared" si="3"/>
        <v>13129.41</v>
      </c>
      <c r="H41" s="32">
        <f>+SUM(H24:H40,H18,H12)</f>
        <v>1531.23</v>
      </c>
      <c r="I41" s="32">
        <f>+SUM(I24:I40,I18,I12)</f>
        <v>15751.086870000001</v>
      </c>
      <c r="J41" s="32">
        <f t="shared" si="3"/>
        <v>2619.2849999999999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2683.605</v>
      </c>
      <c r="R41" s="32">
        <f t="shared" si="3"/>
        <v>407.93</v>
      </c>
      <c r="S41" s="32">
        <f t="shared" si="3"/>
        <v>711.52499999999998</v>
      </c>
      <c r="T41" s="32">
        <f t="shared" si="3"/>
        <v>115.965</v>
      </c>
      <c r="U41" s="32">
        <f t="shared" si="3"/>
        <v>1146.4949999999999</v>
      </c>
      <c r="V41" s="32">
        <f t="shared" si="3"/>
        <v>689.31500000000005</v>
      </c>
      <c r="W41" s="32">
        <f t="shared" si="3"/>
        <v>259.08499999999998</v>
      </c>
      <c r="X41" s="32">
        <f t="shared" si="3"/>
        <v>0</v>
      </c>
      <c r="Y41" s="32">
        <f t="shared" si="3"/>
        <v>227.33</v>
      </c>
      <c r="Z41" s="32">
        <f t="shared" si="3"/>
        <v>79.209999999999994</v>
      </c>
      <c r="AA41" s="32">
        <f>+SUM(AA24:AA40,AA18,C12)</f>
        <v>0.7248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34855.706670000007</v>
      </c>
      <c r="AP41" s="32">
        <f>SUM(AP12,AP18,AP24:AP37)</f>
        <v>5634.4100000000008</v>
      </c>
      <c r="AQ41" s="32">
        <f t="shared" si="2"/>
        <v>40490.11667000001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2024-05-20T20:17:53Z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