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<sst xmlns="http://schemas.openxmlformats.org/spreadsheetml/2006/main" count="377" uniqueCount="70">
  <si>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</si>
  <si>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</si>
  <si>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</si>
  <si>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</si>
  <si>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</si>
  <si>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</si>
  <si>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</si>
  <si>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</si>
  <si>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</si>
  <si>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</si>
  <si>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</si>
  <si>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</si>
  <si>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</si>
  <si>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</si>
  <si>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</si>
  <si>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</si>
  <si>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</si>
  <si>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</si>
  <si>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</si>
  <si>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</si>
  <si>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</si>
  <si>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</si>
  <si>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</si>
  <si>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</si>
  <si>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</si>
  <si>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</si>
  <si>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</si>
  <si>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</si>
  <si>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</si>
  <si>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</si>
  <si>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</si>
  <si>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</si>
  <si>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</si>
  <si>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</si>
  <si>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</si>
  <si>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</si>
  <si>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</si>
  <si>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</si>
  <si>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</si>
  <si>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</si>
  <si>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</si>
  <si>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</si>
  <si>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</si>
  <si>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</si>
  <si>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</si>
  <si>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</si>
  <si>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</si>
  <si>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</si>
  <si>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</si>
  <si>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</si>
  <si>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</si>
  <si>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</si>
  <si>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</si>
  <si>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</si>
  <si>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</si>
  <si>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</si>
  <si>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</si>
  <si>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</si>
  <si>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</si>
  <si>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</si>
  <si>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</si>
  <si>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</si>
  <si>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</si>
  <si>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</si>
  <si>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</si>
  <si>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</si>
  <si>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</si>
  <si>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18/05/2018</t>
  </si>
  <si>
    <t>Callao, 21 de mayo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</si>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</sst>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3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27.44140625" style="2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6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1043</v>
      </c>
      <c r="G12" s="50">
        <v>5922.8200000000006</v>
      </c>
      <c r="H12" s="50">
        <v>585.38000000000011</v>
      </c>
      <c r="I12" s="50">
        <v>3737.67</v>
      </c>
      <c r="J12" s="50">
        <v>156.51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5200</v>
      </c>
      <c r="R12" s="50">
        <v>275</v>
      </c>
      <c r="S12" s="50">
        <v>5960</v>
      </c>
      <c r="T12" s="50">
        <v>40</v>
      </c>
      <c r="U12" s="50">
        <v>0</v>
      </c>
      <c r="V12" s="50">
        <v>0</v>
      </c>
      <c r="W12" s="50">
        <v>7580</v>
      </c>
      <c r="X12" s="50">
        <v>0</v>
      </c>
      <c r="Y12" s="50">
        <v>5348.7650000000003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33749.255000000005</v>
      </c>
      <c r="AP12" s="51">
        <f>SUMIF($C$11:$AN$11,"I.Mad",C12:AN12)</f>
        <v>2099.8900000000003</v>
      </c>
      <c r="AQ12" s="51">
        <f>SUM(AO12:AP12)</f>
        <v>35849.145000000004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50</v>
      </c>
      <c r="G13" s="52">
        <v>23</v>
      </c>
      <c r="H13" s="52">
        <v>7</v>
      </c>
      <c r="I13" s="52">
        <v>11</v>
      </c>
      <c r="J13" s="52">
        <v>3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18</v>
      </c>
      <c r="R13" s="52">
        <v>3</v>
      </c>
      <c r="S13" s="52">
        <v>16</v>
      </c>
      <c r="T13" s="52">
        <v>1</v>
      </c>
      <c r="U13" s="52" t="s">
        <v>20</v>
      </c>
      <c r="V13" s="52" t="s">
        <v>20</v>
      </c>
      <c r="W13" s="52">
        <v>24</v>
      </c>
      <c r="X13" s="52" t="s">
        <v>20</v>
      </c>
      <c r="Y13" s="52">
        <v>19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111</v>
      </c>
      <c r="AP13" s="51">
        <f>SUMIF($C$11:$AN$11,"I.Mad",C13:AN13)</f>
        <v>64</v>
      </c>
      <c r="AQ13" s="51">
        <f>SUM(AO13:AP13)</f>
        <v>175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7</v>
      </c>
      <c r="H14" s="52">
        <v>1</v>
      </c>
      <c r="I14" s="52">
        <v>4</v>
      </c>
      <c r="J14" s="52" t="s">
        <v>69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>
        <v>2</v>
      </c>
      <c r="S14" s="52">
        <v>5</v>
      </c>
      <c r="T14" s="52">
        <v>1</v>
      </c>
      <c r="U14" s="52" t="s">
        <v>20</v>
      </c>
      <c r="V14" s="52" t="s">
        <v>20</v>
      </c>
      <c r="W14" s="52">
        <v>8</v>
      </c>
      <c r="X14" s="52" t="s">
        <v>20</v>
      </c>
      <c r="Y14" s="52">
        <v>4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35</v>
      </c>
      <c r="AP14" s="51">
        <f>SUMIF($C$11:$AN$11,"I.Mad",C14:AN14)</f>
        <v>7</v>
      </c>
      <c r="AQ14" s="51">
        <f>SUM(AO14:AP14)</f>
        <v>42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0.16621772745725152</v>
      </c>
      <c r="H15" s="52">
        <v>0.66666666666666674</v>
      </c>
      <c r="I15" s="52">
        <v>0.10439646020538244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36.886973981115851</v>
      </c>
      <c r="R15" s="52">
        <v>85.52261440116699</v>
      </c>
      <c r="S15" s="52">
        <v>26.446382992287873</v>
      </c>
      <c r="T15" s="52">
        <v>85.714285714285694</v>
      </c>
      <c r="U15" s="52" t="s">
        <v>20</v>
      </c>
      <c r="V15" s="52" t="s">
        <v>20</v>
      </c>
      <c r="W15" s="52">
        <v>10.94562286643535</v>
      </c>
      <c r="X15" s="52" t="s">
        <v>20</v>
      </c>
      <c r="Y15" s="52">
        <v>5.6906879999999997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</v>
      </c>
      <c r="H16" s="57">
        <v>13.5</v>
      </c>
      <c r="I16" s="57">
        <v>14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>
        <v>10.5</v>
      </c>
      <c r="S16" s="57">
        <v>13</v>
      </c>
      <c r="T16" s="57">
        <v>9.5</v>
      </c>
      <c r="U16" s="57" t="s">
        <v>20</v>
      </c>
      <c r="V16" s="57" t="s">
        <v>20</v>
      </c>
      <c r="W16" s="57">
        <v>14</v>
      </c>
      <c r="X16" s="57" t="s">
        <v>20</v>
      </c>
      <c r="Y16" s="57">
        <v>14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1043</v>
      </c>
      <c r="G41" s="54">
        <f t="shared" si="8"/>
        <v>5922.8200000000006</v>
      </c>
      <c r="H41" s="54">
        <f t="shared" si="8"/>
        <v>585.38000000000011</v>
      </c>
      <c r="I41" s="54">
        <f t="shared" si="8"/>
        <v>3737.67</v>
      </c>
      <c r="J41" s="54">
        <f t="shared" si="8"/>
        <v>156.51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5200</v>
      </c>
      <c r="R41" s="54">
        <f t="shared" si="8"/>
        <v>275</v>
      </c>
      <c r="S41" s="54">
        <f>+SUM(S24:S40,S18,S12)</f>
        <v>5960</v>
      </c>
      <c r="T41" s="54">
        <f t="shared" si="8"/>
        <v>40</v>
      </c>
      <c r="U41" s="54">
        <f>+SUM(U24:U40,U18,U12)</f>
        <v>0</v>
      </c>
      <c r="V41" s="54">
        <f t="shared" si="8"/>
        <v>0</v>
      </c>
      <c r="W41" s="54">
        <f t="shared" si="8"/>
        <v>7580</v>
      </c>
      <c r="X41" s="54">
        <f t="shared" si="8"/>
        <v>0</v>
      </c>
      <c r="Y41" s="54">
        <f t="shared" si="8"/>
        <v>5348.7650000000003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33749.255000000005</v>
      </c>
      <c r="AP41" s="54">
        <f>SUM(AP12,AP18,AP24:AP37)</f>
        <v>2099.8900000000003</v>
      </c>
      <c r="AQ41" s="54">
        <f>SUM(AO41:AP41)</f>
        <v>35849.145000000004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16.7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16.399999999999999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2018-05-21T18:48:35Z</dcterms:modified>
</cp:coreProperties>
</file>