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<sst xmlns="http://schemas.openxmlformats.org/spreadsheetml/2006/main" count="398" uniqueCount="70">
  <si>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</si>
  <si>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</si>
  <si>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</si>
  <si>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</si>
  <si>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</si>
  <si>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</si>
  <si>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</si>
  <si>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</si>
  <si>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</si>
  <si>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</si>
  <si>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</si>
  <si>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</si>
  <si>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</si>
  <si>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</si>
  <si>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</si>
  <si>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</si>
  <si>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</si>
  <si>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</si>
  <si>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</si>
  <si>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</si>
  <si>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</si>
  <si>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</si>
  <si>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</si>
  <si>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</si>
  <si>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</si>
  <si>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</si>
  <si>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</si>
  <si>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</si>
  <si>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</si>
  <si>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</si>
  <si>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</si>
  <si>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</si>
  <si>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</si>
  <si>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</si>
  <si>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</si>
  <si>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</si>
  <si>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</si>
  <si>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</si>
  <si>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</si>
  <si>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</si>
  <si>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</si>
  <si>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</si>
  <si>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</si>
  <si>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</si>
  <si>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</si>
  <si>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</si>
  <si>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</si>
  <si>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</si>
  <si>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</si>
  <si>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</si>
  <si>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</si>
  <si>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</si>
  <si>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</si>
  <si>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</si>
  <si>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</si>
  <si>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</si>
  <si>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</si>
  <si>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</si>
  <si>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</si>
  <si>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</si>
  <si>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</si>
  <si>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</si>
  <si>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</si>
  <si>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</si>
  <si>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</si>
  <si>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</si>
  <si>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 : 18/02/2011</t>
  </si>
  <si>
    <t>Callao, 21 de  Febrero del 2011</t>
  </si>
  <si>
    <t>11.5-14.0</t>
  </si>
  <si>
    <t>11.5-13.5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</si>
</sst>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Y1">
      <selection activeCell="AC5" sqref="AC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2" width="7.421875" style="0" customWidth="1"/>
    <col min="23" max="23" width="7.00390625" style="0" customWidth="1"/>
    <col min="24" max="24" width="6.421875" style="0" customWidth="1"/>
    <col min="25" max="25" width="8.57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11.1406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11.14062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1558</v>
      </c>
      <c r="AF10" s="28">
        <v>0</v>
      </c>
      <c r="AG10" s="28">
        <v>1206</v>
      </c>
      <c r="AH10" s="28">
        <v>0</v>
      </c>
      <c r="AI10" s="28">
        <v>0</v>
      </c>
      <c r="AJ10" s="28">
        <v>0</v>
      </c>
      <c r="AK10" s="28">
        <v>1457</v>
      </c>
      <c r="AL10" s="28">
        <v>0</v>
      </c>
      <c r="AM10" s="28">
        <v>769</v>
      </c>
      <c r="AN10" s="28">
        <v>0</v>
      </c>
      <c r="AO10" s="28">
        <f>SUMIF($C$9:$AN$9,"Ind",C10:AN10)</f>
        <v>4990</v>
      </c>
      <c r="AP10" s="28">
        <f>SUMIF($C$9:$AN$9,"I.Mad",C10:AN10)</f>
        <v>0</v>
      </c>
      <c r="AQ10" s="28">
        <f>SUM(AO10:AP10)</f>
        <v>4990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15</v>
      </c>
      <c r="AF11" s="30" t="s">
        <v>29</v>
      </c>
      <c r="AG11" s="30">
        <v>21</v>
      </c>
      <c r="AH11" s="30" t="s">
        <v>29</v>
      </c>
      <c r="AI11" s="30" t="s">
        <v>29</v>
      </c>
      <c r="AJ11" s="30" t="s">
        <v>29</v>
      </c>
      <c r="AK11" s="30">
        <v>16</v>
      </c>
      <c r="AL11" s="30" t="s">
        <v>29</v>
      </c>
      <c r="AM11" s="30">
        <v>8</v>
      </c>
      <c r="AN11" s="30" t="s">
        <v>29</v>
      </c>
      <c r="AO11" s="28">
        <f>SUMIF($C$9:$AN$9,"Ind",C11:AN11)</f>
        <v>60</v>
      </c>
      <c r="AP11" s="28">
        <f>SUMIF($C$9:$AN$9,"I.Mad",C11:AN11)</f>
        <v>0</v>
      </c>
      <c r="AQ11" s="28">
        <f>SUM(AO11:AP11)</f>
        <v>60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7</v>
      </c>
      <c r="AF12" s="30" t="s">
        <v>29</v>
      </c>
      <c r="AG12" s="30">
        <v>7</v>
      </c>
      <c r="AH12" s="30" t="s">
        <v>29</v>
      </c>
      <c r="AI12" s="30" t="s">
        <v>29</v>
      </c>
      <c r="AJ12" s="30" t="s">
        <v>29</v>
      </c>
      <c r="AK12" s="30">
        <v>6</v>
      </c>
      <c r="AL12" s="30" t="s">
        <v>29</v>
      </c>
      <c r="AM12" s="30">
        <v>4</v>
      </c>
      <c r="AN12" s="30" t="s">
        <v>29</v>
      </c>
      <c r="AO12" s="28">
        <f>SUMIF($C$9:$AN$9,"Ind",C12:AN12)</f>
        <v>24</v>
      </c>
      <c r="AP12" s="28">
        <f>SUMIF($C$9:$AN$9,"I.Mad",C12:AN12)</f>
        <v>0</v>
      </c>
      <c r="AQ12" s="28">
        <f>SUM(AO12:AP12)</f>
        <v>24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26</v>
      </c>
      <c r="AF13" s="30" t="s">
        <v>29</v>
      </c>
      <c r="AG13" s="30">
        <v>14</v>
      </c>
      <c r="AH13" s="30" t="s">
        <v>29</v>
      </c>
      <c r="AI13" s="30" t="s">
        <v>29</v>
      </c>
      <c r="AJ13" s="30" t="s">
        <v>29</v>
      </c>
      <c r="AK13" s="30">
        <v>17</v>
      </c>
      <c r="AL13" s="30" t="s">
        <v>29</v>
      </c>
      <c r="AM13" s="30">
        <v>0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81" t="s">
        <v>69</v>
      </c>
      <c r="AF14" s="60" t="s">
        <v>29</v>
      </c>
      <c r="AG14" s="60">
        <v>13.5</v>
      </c>
      <c r="AH14" s="60" t="s">
        <v>29</v>
      </c>
      <c r="AI14" s="60" t="s">
        <v>29</v>
      </c>
      <c r="AJ14" s="60" t="s">
        <v>29</v>
      </c>
      <c r="AK14" s="81" t="s">
        <v>68</v>
      </c>
      <c r="AL14" s="60" t="s">
        <v>29</v>
      </c>
      <c r="AM14" s="60">
        <v>13.5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1558</v>
      </c>
      <c r="AF36" s="28">
        <f t="shared" si="3"/>
        <v>0</v>
      </c>
      <c r="AG36" s="28">
        <f t="shared" si="3"/>
        <v>1206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1457</v>
      </c>
      <c r="AL36" s="28">
        <f t="shared" si="3"/>
        <v>0</v>
      </c>
      <c r="AM36" s="28">
        <f t="shared" si="3"/>
        <v>769</v>
      </c>
      <c r="AN36" s="28">
        <f t="shared" si="3"/>
        <v>0</v>
      </c>
      <c r="AO36" s="28">
        <f>SUM(AO10,AO16,AO22:AO35)</f>
        <v>4990</v>
      </c>
      <c r="AP36" s="28">
        <f>SUM(AP10,AP16,AP22:AP35)</f>
        <v>0</v>
      </c>
      <c r="AQ36" s="28">
        <f>SUM(AO36:AP36)</f>
        <v>4990</v>
      </c>
    </row>
    <row r="37" spans="2:43" ht="22.5" customHeight="1">
      <c r="B37" s="27" t="s">
        <v>53</v>
      </c>
      <c r="C37" s="63">
        <v>22.7</v>
      </c>
      <c r="D37" s="63"/>
      <c r="E37" s="63"/>
      <c r="F37" s="63"/>
      <c r="G37" s="63">
        <v>18.5</v>
      </c>
      <c r="H37" s="63"/>
      <c r="I37" s="63">
        <v>20.8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15.3</v>
      </c>
      <c r="V37" s="63"/>
      <c r="W37" s="63"/>
      <c r="X37" s="63"/>
      <c r="Y37" s="63">
        <v>16.8</v>
      </c>
      <c r="Z37" s="63"/>
      <c r="AA37" s="63"/>
      <c r="AB37" s="63"/>
      <c r="AC37" s="63">
        <v>20.2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15.1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2011-02-18T02:08:27Z</dcterms:modified>
  <cp:category/>
  <cp:version/>
  <cp:contentType/>
  <cp:contentStatus/>
</cp:coreProperties>
</file>