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<sst xmlns="http://schemas.openxmlformats.org/spreadsheetml/2006/main" count="388" uniqueCount="66">
  <si>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</si>
  <si>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</si>
  <si>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</si>
  <si>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</si>
  <si>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</si>
  <si>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</si>
  <si>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</si>
  <si>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</si>
  <si>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</si>
  <si>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</si>
  <si>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</si>
  <si>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</si>
  <si>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</si>
  <si>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</si>
  <si>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</si>
  <si>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</si>
  <si>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</si>
  <si>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</si>
  <si>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</si>
  <si>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</si>
  <si>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</si>
  <si>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</si>
  <si>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</si>
  <si>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</si>
  <si>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</si>
  <si>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</si>
  <si>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</si>
  <si>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</si>
  <si>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</si>
  <si>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</si>
  <si>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</si>
  <si>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</si>
  <si>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</si>
  <si>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</si>
  <si>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</si>
  <si>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</si>
  <si>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</si>
  <si>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</si>
  <si>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</si>
  <si>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</si>
  <si>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</si>
  <si>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</si>
  <si>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</si>
  <si>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</si>
  <si>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</si>
  <si>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</si>
  <si>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</si>
  <si>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</si>
  <si>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</si>
  <si>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</si>
  <si>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</si>
  <si>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</si>
  <si>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</si>
  <si>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</si>
  <si>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</si>
  <si>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</si>
  <si>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</si>
  <si>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</si>
  <si>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</si>
  <si>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</si>
  <si>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</si>
  <si>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</si>
  <si>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</si>
  <si>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</si>
  <si>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18/01/2012</t>
  </si>
  <si>
    <t>Callao, 19 de  Enero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</si>
</sst>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F1">
      <selection activeCell="AG4" sqref="AG4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7.57421875" style="0" customWidth="1"/>
    <col min="7" max="7" width="9.8515625" style="0" customWidth="1"/>
    <col min="8" max="8" width="8.7109375" style="0" customWidth="1"/>
    <col min="9" max="9" width="8.57421875" style="0" customWidth="1"/>
    <col min="10" max="10" width="7.140625" style="0" customWidth="1"/>
    <col min="11" max="11" width="8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8.28125" style="0" customWidth="1"/>
    <col min="18" max="18" width="7.00390625" style="0" customWidth="1"/>
    <col min="19" max="19" width="7.57421875" style="0" customWidth="1"/>
    <col min="20" max="20" width="6.8515625" style="0" customWidth="1"/>
    <col min="21" max="21" width="9.140625" style="0" customWidth="1"/>
    <col min="22" max="22" width="6.7109375" style="0" customWidth="1"/>
    <col min="23" max="23" width="8.140625" style="0" customWidth="1"/>
    <col min="24" max="24" width="9.28125" style="0" customWidth="1"/>
    <col min="25" max="25" width="8.00390625" style="0" customWidth="1"/>
    <col min="26" max="26" width="8.8515625" style="0" customWidth="1"/>
    <col min="27" max="27" width="9.28125" style="0" customWidth="1"/>
    <col min="28" max="28" width="7.00390625" style="0" customWidth="1"/>
    <col min="29" max="29" width="8.57421875" style="0" customWidth="1"/>
    <col min="30" max="30" width="6.57421875" style="0" customWidth="1"/>
    <col min="31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1889</v>
      </c>
      <c r="H10" s="28">
        <v>402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107</v>
      </c>
      <c r="Z10" s="28">
        <v>550</v>
      </c>
      <c r="AA10" s="28">
        <v>360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2356</v>
      </c>
      <c r="AP10" s="28">
        <f>SUMIF($C$9:$AN$9,"I.Mad",C10:AN10)</f>
        <v>952</v>
      </c>
      <c r="AQ10" s="28">
        <f>SUM(AO10:AP10)</f>
        <v>3308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8</v>
      </c>
      <c r="H11" s="30">
        <v>6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2</v>
      </c>
      <c r="Z11" s="30">
        <v>14</v>
      </c>
      <c r="AA11" s="30">
        <v>2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12</v>
      </c>
      <c r="AP11" s="28">
        <f>SUMIF($C$9:$AN$9,"I.Mad",C11:AN11)</f>
        <v>20</v>
      </c>
      <c r="AQ11" s="28">
        <f>SUM(AO11:AP11)</f>
        <v>32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3</v>
      </c>
      <c r="H12" s="30">
        <v>2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>
        <v>1</v>
      </c>
      <c r="Z12" s="30">
        <v>5</v>
      </c>
      <c r="AA12" s="30">
        <v>2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6</v>
      </c>
      <c r="AP12" s="28">
        <f>SUMIF($C$9:$AN$9,"I.Mad",C12:AN12)</f>
        <v>7</v>
      </c>
      <c r="AQ12" s="28">
        <f>SUM(AO12:AP12)</f>
        <v>13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0</v>
      </c>
      <c r="H13" s="30">
        <v>0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>
        <v>0</v>
      </c>
      <c r="Z13" s="30">
        <v>0</v>
      </c>
      <c r="AA13" s="30">
        <v>0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13.5</v>
      </c>
      <c r="H14" s="59">
        <v>14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>
        <v>15</v>
      </c>
      <c r="Z14" s="59">
        <v>15</v>
      </c>
      <c r="AA14" s="59">
        <v>15.5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/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/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/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1010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808</v>
      </c>
      <c r="Z22" s="54"/>
      <c r="AA22" s="54"/>
      <c r="AB22" s="54"/>
      <c r="AC22" s="30">
        <v>178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1996</v>
      </c>
      <c r="AP22" s="28">
        <f aca="true" t="shared" si="1" ref="AP22:AP35">SUMIF($C$9:$AN$9,"I.Mad",C22:AN22)</f>
        <v>0</v>
      </c>
      <c r="AQ22" s="28">
        <f aca="true" t="shared" si="2" ref="AQ22:AQ35">SUM(AO22:AP22)</f>
        <v>1996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27</v>
      </c>
      <c r="Z23" s="54"/>
      <c r="AA23" s="54"/>
      <c r="AB23" s="54"/>
      <c r="AC23" s="30">
        <v>2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29</v>
      </c>
      <c r="AP23" s="28">
        <f t="shared" si="1"/>
        <v>0</v>
      </c>
      <c r="AQ23" s="28">
        <f t="shared" si="2"/>
        <v>29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7</v>
      </c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7</v>
      </c>
      <c r="AP26" s="28">
        <f t="shared" si="1"/>
        <v>0</v>
      </c>
      <c r="AQ26" s="28">
        <f t="shared" si="2"/>
        <v>7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>
        <v>3</v>
      </c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3</v>
      </c>
      <c r="AP35" s="28">
        <f t="shared" si="1"/>
        <v>0</v>
      </c>
      <c r="AQ35" s="28">
        <f t="shared" si="2"/>
        <v>3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1889</v>
      </c>
      <c r="H36" s="28">
        <f t="shared" si="3"/>
        <v>402</v>
      </c>
      <c r="I36" s="28">
        <f t="shared" si="3"/>
        <v>1010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942</v>
      </c>
      <c r="Z36" s="28">
        <f t="shared" si="3"/>
        <v>550</v>
      </c>
      <c r="AA36" s="28">
        <f t="shared" si="3"/>
        <v>370</v>
      </c>
      <c r="AB36" s="28">
        <f t="shared" si="3"/>
        <v>0</v>
      </c>
      <c r="AC36" s="28">
        <f t="shared" si="3"/>
        <v>180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/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4391</v>
      </c>
      <c r="AP36" s="28">
        <f>SUM(AP10,AP16,AP22:AP35)</f>
        <v>952</v>
      </c>
      <c r="AQ36" s="28">
        <f>SUM(AO36:AP36)</f>
        <v>5343</v>
      </c>
    </row>
    <row r="37" spans="2:43" ht="22.5" customHeight="1">
      <c r="B37" s="27" t="s">
        <v>51</v>
      </c>
      <c r="C37" s="62">
        <v>22.7</v>
      </c>
      <c r="D37" s="62"/>
      <c r="E37" s="62"/>
      <c r="F37" s="62"/>
      <c r="G37" s="62">
        <v>15.3</v>
      </c>
      <c r="H37" s="62"/>
      <c r="I37" s="62">
        <v>20.1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</v>
      </c>
      <c r="V37" s="62"/>
      <c r="W37" s="62"/>
      <c r="X37" s="62"/>
      <c r="Y37" s="62">
        <v>14.7</v>
      </c>
      <c r="Z37" s="62"/>
      <c r="AA37" s="62"/>
      <c r="AB37" s="62"/>
      <c r="AC37" s="62">
        <v>20.2</v>
      </c>
      <c r="AD37" s="62"/>
      <c r="AE37" s="62"/>
      <c r="AF37" s="62"/>
      <c r="AG37" s="62"/>
      <c r="AH37" s="62"/>
      <c r="AI37" s="62"/>
      <c r="AJ37" s="62"/>
      <c r="AK37" s="62">
        <v>18.1</v>
      </c>
      <c r="AL37" s="62"/>
      <c r="AM37" s="63">
        <v>16.5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2011-12-13T12:05:46Z</dcterms:modified>
  <cp:category/>
  <cp:version/>
  <cp:contentType/>
  <cp:contentStatus/>
</cp:coreProperties>
</file>