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<sst xmlns="http://schemas.openxmlformats.org/spreadsheetml/2006/main" count="392" uniqueCount="66">
  <si>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</si>
  <si>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</si>
  <si>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</si>
  <si>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</si>
  <si>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</si>
  <si>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</si>
  <si>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</si>
  <si>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</si>
  <si>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</si>
  <si>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</si>
  <si>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</si>
  <si>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</si>
  <si>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</si>
  <si>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</si>
  <si>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</si>
  <si>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</si>
  <si>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</si>
  <si>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</si>
  <si>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</si>
  <si>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</si>
  <si>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</si>
  <si>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</si>
  <si>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</si>
  <si>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</si>
  <si>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</si>
  <si>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</si>
  <si>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</si>
  <si>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</si>
  <si>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</si>
  <si>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</si>
  <si>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</si>
  <si>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</si>
  <si>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</si>
  <si>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</si>
  <si>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</si>
  <si>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</si>
  <si>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</si>
  <si>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</si>
  <si>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</si>
  <si>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</si>
  <si>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</si>
  <si>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</si>
  <si>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</si>
  <si>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</si>
  <si>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</si>
  <si>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</si>
  <si>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</si>
  <si>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</si>
  <si>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</si>
  <si>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</si>
  <si>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</si>
  <si>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</si>
  <si>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</si>
  <si>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</si>
  <si>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</si>
  <si>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</si>
  <si>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</si>
  <si>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</si>
  <si>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</si>
  <si>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</si>
  <si>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</si>
  <si>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</si>
  <si>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17/08/2009</t>
  </si>
  <si>
    <t>Callao, 18 de Agosto del 2009</t>
  </si>
  <si>
    <t xml:space="preserve"> R.M.N°137-2009-PRODUCE</t>
  </si>
  <si>
    <t xml:space="preserve">           Atención:  Eco. Mercedes Araoz Fernandez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</si>
</sst>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C11" sqref="C11"/>
    </sheetView>
  </sheetViews>
  <sheetFormatPr defaultColWidth="11.421875" defaultRowHeight="12.75"/>
  <cols>
    <col min="2" max="2" width="20.00390625" style="0" customWidth="1"/>
    <col min="3" max="6" width="5.7109375" style="0" customWidth="1"/>
    <col min="7" max="7" width="7.57421875" style="0" customWidth="1"/>
    <col min="8" max="37" width="5.7109375" style="0" customWidth="1"/>
    <col min="38" max="39" width="7.57421875" style="0" customWidth="1"/>
    <col min="40" max="42" width="8.4218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7" t="s">
        <v>65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</row>
    <row r="3" spans="2:42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2" t="s">
        <v>2</v>
      </c>
      <c r="AM4" s="84"/>
      <c r="AN4" s="84"/>
      <c r="AO4" s="84"/>
      <c r="AP4" s="84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1"/>
      <c r="AO5" s="91"/>
      <c r="AP5" s="91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2" t="s">
        <v>62</v>
      </c>
      <c r="AO6" s="82"/>
      <c r="AP6" s="83"/>
    </row>
    <row r="7" spans="2:42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8" t="s">
        <v>6</v>
      </c>
      <c r="D8" s="86"/>
      <c r="E8" s="98" t="s">
        <v>7</v>
      </c>
      <c r="F8" s="86"/>
      <c r="G8" s="87" t="s">
        <v>8</v>
      </c>
      <c r="H8" s="99"/>
      <c r="I8" s="85" t="s">
        <v>9</v>
      </c>
      <c r="J8" s="92"/>
      <c r="K8" s="98" t="s">
        <v>10</v>
      </c>
      <c r="L8" s="86"/>
      <c r="M8" s="98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6"/>
      <c r="AF8" s="93" t="s">
        <v>21</v>
      </c>
      <c r="AG8" s="96"/>
      <c r="AH8" s="95" t="s">
        <v>61</v>
      </c>
      <c r="AI8" s="96"/>
      <c r="AJ8" s="93" t="s">
        <v>22</v>
      </c>
      <c r="AK8" s="94"/>
      <c r="AL8" s="85" t="s">
        <v>23</v>
      </c>
      <c r="AM8" s="92"/>
      <c r="AN8" s="89" t="s">
        <v>24</v>
      </c>
      <c r="AO8" s="90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91</v>
      </c>
      <c r="AM10" s="30">
        <v>571</v>
      </c>
      <c r="AN10" s="30">
        <f>SUMIF($C$9:$AM$9,"Ind",C10:AM10)</f>
        <v>91</v>
      </c>
      <c r="AO10" s="30">
        <f>SUMIF($C$9:$AM$9,"I.Mad",C10:AM10)</f>
        <v>571</v>
      </c>
      <c r="AP10" s="30">
        <f>SUM(AN10:AO10)</f>
        <v>662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1</v>
      </c>
      <c r="AM11" s="32">
        <v>7</v>
      </c>
      <c r="AN11" s="30">
        <f>SUMIF($C$9:$AM$9,"Ind",C11:AM11)</f>
        <v>1</v>
      </c>
      <c r="AO11" s="30">
        <f>SUMIF($C$9:$AM$9,"I.Mad",C11:AM11)</f>
        <v>7</v>
      </c>
      <c r="AP11" s="30">
        <f>SUM(AN11:AO11)</f>
        <v>8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1</v>
      </c>
      <c r="AM12" s="32">
        <v>4</v>
      </c>
      <c r="AN12" s="30">
        <f>SUMIF($C$9:$AM$9,"Ind",C12:AM12)</f>
        <v>1</v>
      </c>
      <c r="AO12" s="30">
        <f>SUMIF($C$9:$AM$9,"I.Mad",C12:AM12)</f>
        <v>4</v>
      </c>
      <c r="AP12" s="30">
        <f>SUM(AN12:AO12)</f>
        <v>5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3</v>
      </c>
      <c r="AM13" s="32">
        <v>3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13</v>
      </c>
      <c r="AM14" s="62">
        <v>13.5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/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91</v>
      </c>
      <c r="AM36" s="30">
        <f t="shared" si="3"/>
        <v>571</v>
      </c>
      <c r="AN36" s="30">
        <f t="shared" si="0"/>
        <v>91</v>
      </c>
      <c r="AO36" s="30">
        <f t="shared" si="1"/>
        <v>571</v>
      </c>
      <c r="AP36" s="30">
        <f t="shared" si="2"/>
        <v>662</v>
      </c>
    </row>
    <row r="37" spans="2:42" ht="22.5" customHeight="1">
      <c r="B37" s="29" t="s">
        <v>55</v>
      </c>
      <c r="C37" s="65"/>
      <c r="D37" s="65"/>
      <c r="E37" s="65"/>
      <c r="F37" s="65"/>
      <c r="G37" s="65">
        <v>18.6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14.8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75" t="s">
        <v>63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78"/>
      <c r="AI43" s="78"/>
      <c r="AJ43" s="1"/>
      <c r="AK43" s="1"/>
      <c r="AL43" s="1"/>
      <c r="AM43" s="79"/>
      <c r="AN43" s="76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4"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2009-08-18T19:48:13Z</dcterms:modified>
  <cp:category/>
  <cp:version/>
  <cp:contentType/>
  <cp:contentStatus/>
</cp:coreProperties>
</file>