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2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<sst xmlns="http://schemas.openxmlformats.org/spreadsheetml/2006/main" count="377" uniqueCount="67">
  <si>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</si>
  <si>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</si>
  <si>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</si>
  <si>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</si>
  <si>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</si>
  <si>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</si>
  <si>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</si>
  <si>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</si>
  <si>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</si>
  <si>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</si>
  <si>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</si>
  <si>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</si>
  <si>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</si>
  <si>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</si>
  <si>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</si>
  <si>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</si>
  <si>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</si>
  <si>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</si>
  <si>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</si>
  <si>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</si>
  <si>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</si>
  <si>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</si>
  <si>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</si>
  <si>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</si>
  <si>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</si>
  <si>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</si>
  <si>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</si>
  <si>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</si>
  <si>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</si>
  <si>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</si>
  <si>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</si>
  <si>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</si>
  <si>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</si>
  <si>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</si>
  <si>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</si>
  <si>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</si>
  <si>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</si>
  <si>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</si>
  <si>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</si>
  <si>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</si>
  <si>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</si>
  <si>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</si>
  <si>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</si>
  <si>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</si>
  <si>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</si>
  <si>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</si>
  <si>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</si>
  <si>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</si>
  <si>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</si>
  <si>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</si>
  <si>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</si>
  <si>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</si>
  <si>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</si>
  <si>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</si>
  <si>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</si>
  <si>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</si>
  <si>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</si>
  <si>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</si>
  <si>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</si>
  <si>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</si>
  <si>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</si>
  <si>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</si>
  <si>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</si>
  <si>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</si>
  <si>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17/07/2012</t>
  </si>
  <si>
    <t>Callao, 18 de  Julio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</si>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</sst>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B22">
      <selection activeCell="B50" sqref="B50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6.57421875" style="0" customWidth="1"/>
    <col min="5" max="5" width="6.00390625" style="0" customWidth="1"/>
    <col min="6" max="6" width="6.7109375" style="0" customWidth="1"/>
    <col min="7" max="7" width="9.57421875" style="0" customWidth="1"/>
    <col min="8" max="8" width="8.57421875" style="0" customWidth="1"/>
    <col min="9" max="9" width="8.00390625" style="0" customWidth="1"/>
    <col min="10" max="10" width="9.8515625" style="0" customWidth="1"/>
    <col min="11" max="11" width="7.851562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9.5742187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7109375" style="0" customWidth="1"/>
    <col min="30" max="30" width="6.57421875" style="0" customWidth="1"/>
    <col min="31" max="31" width="9.281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7337</v>
      </c>
      <c r="H10" s="28">
        <v>1326</v>
      </c>
      <c r="I10" s="28">
        <v>0</v>
      </c>
      <c r="J10" s="28">
        <v>1928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58</v>
      </c>
      <c r="Z10" s="28">
        <v>0</v>
      </c>
      <c r="AA10" s="28">
        <v>0</v>
      </c>
      <c r="AB10" s="28">
        <v>0</v>
      </c>
      <c r="AC10" s="28">
        <v>480</v>
      </c>
      <c r="AD10" s="28">
        <v>0</v>
      </c>
      <c r="AE10" s="28">
        <v>102</v>
      </c>
      <c r="AF10" s="28">
        <v>70</v>
      </c>
      <c r="AG10" s="28">
        <v>351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336</v>
      </c>
      <c r="AN10" s="28">
        <v>0</v>
      </c>
      <c r="AO10" s="28">
        <f>SUMIF($C$9:$AN$9,"Ind",C10:AN10)</f>
        <v>8664</v>
      </c>
      <c r="AP10" s="28">
        <f>SUMIF($C$9:$AN$9,"I.Mad",C10:AN10)</f>
        <v>3324</v>
      </c>
      <c r="AQ10" s="28">
        <f>SUM(AO10:AP10)</f>
        <v>11988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37</v>
      </c>
      <c r="H11" s="30">
        <v>16</v>
      </c>
      <c r="I11" s="30" t="s">
        <v>29</v>
      </c>
      <c r="J11" s="30">
        <v>34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3</v>
      </c>
      <c r="Z11" s="30" t="s">
        <v>29</v>
      </c>
      <c r="AA11" s="30" t="s">
        <v>29</v>
      </c>
      <c r="AB11" s="30" t="s">
        <v>29</v>
      </c>
      <c r="AC11" s="30">
        <v>2</v>
      </c>
      <c r="AD11" s="30" t="s">
        <v>29</v>
      </c>
      <c r="AE11" s="30">
        <v>2</v>
      </c>
      <c r="AF11" s="30">
        <v>1</v>
      </c>
      <c r="AG11" s="30">
        <v>3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</v>
      </c>
      <c r="AN11" s="30" t="s">
        <v>29</v>
      </c>
      <c r="AO11" s="28">
        <f>SUMIF($C$9:$AN$9,"Ind",C11:AN11)</f>
        <v>48</v>
      </c>
      <c r="AP11" s="28">
        <f>SUMIF($C$9:$AN$9,"I.Mad",C11:AN11)</f>
        <v>51</v>
      </c>
      <c r="AQ11" s="28">
        <f>SUM(AO11:AP11)</f>
        <v>99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15</v>
      </c>
      <c r="H12" s="30">
        <v>1</v>
      </c>
      <c r="I12" s="30" t="s">
        <v>29</v>
      </c>
      <c r="J12" s="30">
        <v>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1</v>
      </c>
      <c r="Z12" s="30" t="s">
        <v>29</v>
      </c>
      <c r="AA12" s="30" t="s">
        <v>29</v>
      </c>
      <c r="AB12" s="30" t="s">
        <v>29</v>
      </c>
      <c r="AC12" s="30" t="s">
        <v>66</v>
      </c>
      <c r="AD12" s="30" t="s">
        <v>29</v>
      </c>
      <c r="AE12" s="30">
        <v>1</v>
      </c>
      <c r="AF12" s="30">
        <v>1</v>
      </c>
      <c r="AG12" s="30">
        <v>2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20</v>
      </c>
      <c r="AP12" s="28">
        <f>SUMIF($C$9:$AN$9,"I.Mad",C12:AN12)</f>
        <v>11</v>
      </c>
      <c r="AQ12" s="28">
        <f>SUM(AO12:AP12)</f>
        <v>31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1</v>
      </c>
      <c r="H13" s="30">
        <v>0</v>
      </c>
      <c r="I13" s="30" t="s">
        <v>29</v>
      </c>
      <c r="J13" s="30">
        <v>1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5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2</v>
      </c>
      <c r="AF13" s="30">
        <v>4</v>
      </c>
      <c r="AG13" s="30">
        <v>2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1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14.5</v>
      </c>
      <c r="H14" s="59">
        <v>15</v>
      </c>
      <c r="I14" s="59" t="s">
        <v>29</v>
      </c>
      <c r="J14" s="59">
        <v>15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>
        <v>15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>
        <v>13.5</v>
      </c>
      <c r="AF14" s="59">
        <v>13.5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14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7337</v>
      </c>
      <c r="H36" s="28">
        <f t="shared" si="3"/>
        <v>1326</v>
      </c>
      <c r="I36" s="28">
        <f t="shared" si="3"/>
        <v>0</v>
      </c>
      <c r="J36" s="28">
        <f t="shared" si="3"/>
        <v>1928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58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480</v>
      </c>
      <c r="AD36" s="28">
        <f t="shared" si="3"/>
        <v>0</v>
      </c>
      <c r="AE36" s="28">
        <f t="shared" si="3"/>
        <v>102</v>
      </c>
      <c r="AF36" s="28">
        <f t="shared" si="3"/>
        <v>70</v>
      </c>
      <c r="AG36" s="28">
        <f t="shared" si="3"/>
        <v>351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336</v>
      </c>
      <c r="AN36" s="28">
        <f t="shared" si="3"/>
        <v>0</v>
      </c>
      <c r="AO36" s="28">
        <f>SUM(AO10,AO16,AO22:AO35)</f>
        <v>8664</v>
      </c>
      <c r="AP36" s="28">
        <f>SUM(AP10,AP16,AP22:AP35)</f>
        <v>3324</v>
      </c>
      <c r="AQ36" s="28">
        <f>SUM(AO36:AP36)</f>
        <v>11988</v>
      </c>
    </row>
    <row r="37" spans="2:43" ht="22.5" customHeight="1">
      <c r="B37" s="27" t="s">
        <v>51</v>
      </c>
      <c r="C37" s="62">
        <v>18.8</v>
      </c>
      <c r="D37" s="62"/>
      <c r="E37" s="62"/>
      <c r="F37" s="62"/>
      <c r="G37" s="62">
        <v>17.7</v>
      </c>
      <c r="H37" s="62"/>
      <c r="I37" s="62">
        <v>19.9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18.6</v>
      </c>
      <c r="V37" s="62"/>
      <c r="W37" s="62"/>
      <c r="X37" s="62"/>
      <c r="Y37" s="62">
        <v>18.2</v>
      </c>
      <c r="Z37" s="62"/>
      <c r="AA37" s="62"/>
      <c r="AB37" s="62"/>
      <c r="AC37" s="62">
        <v>18.2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16.1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2012-07-17T12:36:49Z</dcterms:modified>
  <cp:category/>
  <cp:version/>
  <cp:contentType/>
  <cp:contentStatus/>
</cp:coreProperties>
</file>