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<sst xmlns="http://schemas.openxmlformats.org/spreadsheetml/2006/main" count="360" uniqueCount="67">
  <si>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</si>
  <si>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</si>
  <si>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</si>
  <si>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</si>
  <si>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</si>
  <si>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</si>
  <si>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</si>
  <si>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</si>
  <si>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</si>
  <si>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</si>
  <si>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</si>
  <si>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</si>
  <si>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</si>
  <si>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</si>
  <si>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</si>
  <si>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</si>
  <si>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</si>
  <si>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</si>
  <si>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</si>
  <si>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</si>
  <si>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</si>
  <si>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</si>
  <si>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</si>
  <si>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</si>
  <si>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</si>
  <si>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</si>
  <si>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</si>
  <si>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</si>
  <si>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</si>
  <si>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</si>
  <si>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</si>
  <si>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</si>
  <si>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</si>
  <si>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</si>
  <si>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</si>
  <si>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</si>
  <si>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</si>
  <si>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</si>
  <si>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</si>
  <si>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</si>
  <si>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</si>
  <si>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</si>
  <si>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</si>
  <si>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</si>
  <si>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</si>
  <si>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</si>
  <si>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</si>
  <si>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</si>
  <si>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</si>
  <si>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</si>
  <si>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</si>
  <si>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</si>
  <si>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</si>
  <si>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</si>
  <si>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</si>
  <si>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</si>
  <si>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</si>
  <si>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</si>
  <si>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</si>
  <si>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</si>
  <si>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</si>
  <si>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</si>
  <si>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</si>
  <si>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>S/M</t>
  </si>
  <si>
    <t>BONITO</t>
  </si>
  <si>
    <t xml:space="preserve">        Fecha  : 17/06/2011</t>
  </si>
  <si>
    <t>Callao, 20 de  Junio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</si>
</sst>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">
      <selection activeCell="AQ12" sqref="AQ1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421875" style="0" customWidth="1"/>
    <col min="5" max="5" width="7.8515625" style="0" customWidth="1"/>
    <col min="6" max="6" width="8.28125" style="0" customWidth="1"/>
    <col min="7" max="7" width="8.57421875" style="0" customWidth="1"/>
    <col min="8" max="8" width="6.28125" style="0" customWidth="1"/>
    <col min="9" max="9" width="9.8515625" style="0" customWidth="1"/>
    <col min="10" max="10" width="9.5742187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7.8515625" style="0" customWidth="1"/>
    <col min="17" max="17" width="9.8515625" style="0" customWidth="1"/>
    <col min="18" max="18" width="7.8515625" style="0" customWidth="1"/>
    <col min="19" max="19" width="8.7109375" style="0" customWidth="1"/>
    <col min="20" max="20" width="6.28125" style="0" customWidth="1"/>
    <col min="21" max="21" width="9.00390625" style="0" customWidth="1"/>
    <col min="22" max="22" width="8.7109375" style="0" customWidth="1"/>
    <col min="23" max="23" width="12.57421875" style="0" customWidth="1"/>
    <col min="24" max="24" width="6.8515625" style="0" customWidth="1"/>
    <col min="25" max="25" width="8.8515625" style="0" customWidth="1"/>
    <col min="26" max="26" width="8.140625" style="0" customWidth="1"/>
    <col min="27" max="27" width="9.28125" style="0" customWidth="1"/>
    <col min="28" max="28" width="6.421875" style="0" customWidth="1"/>
    <col min="29" max="29" width="9.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4" t="s">
        <v>61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57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4"/>
      <c r="AP5" s="84"/>
      <c r="AQ5" s="8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65</v>
      </c>
      <c r="AP6" s="85"/>
      <c r="AQ6" s="86"/>
    </row>
    <row r="7" spans="2:43" ht="18">
      <c r="B7" s="11" t="s">
        <v>3</v>
      </c>
      <c r="C7" s="12" t="s">
        <v>58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3"/>
      <c r="E8" s="88" t="s">
        <v>6</v>
      </c>
      <c r="F8" s="83"/>
      <c r="G8" s="98" t="s">
        <v>7</v>
      </c>
      <c r="H8" s="100"/>
      <c r="I8" s="82" t="s">
        <v>8</v>
      </c>
      <c r="J8" s="91"/>
      <c r="K8" s="88" t="s">
        <v>9</v>
      </c>
      <c r="L8" s="83"/>
      <c r="M8" s="88" t="s">
        <v>10</v>
      </c>
      <c r="N8" s="91"/>
      <c r="O8" s="82" t="s">
        <v>11</v>
      </c>
      <c r="P8" s="83"/>
      <c r="Q8" s="82" t="s">
        <v>12</v>
      </c>
      <c r="R8" s="83"/>
      <c r="S8" s="82" t="s">
        <v>13</v>
      </c>
      <c r="T8" s="83"/>
      <c r="U8" s="82" t="s">
        <v>14</v>
      </c>
      <c r="V8" s="83"/>
      <c r="W8" s="98" t="s">
        <v>15</v>
      </c>
      <c r="X8" s="99"/>
      <c r="Y8" s="98" t="s">
        <v>16</v>
      </c>
      <c r="Z8" s="99"/>
      <c r="AA8" s="98" t="s">
        <v>17</v>
      </c>
      <c r="AB8" s="99"/>
      <c r="AC8" s="82" t="s">
        <v>18</v>
      </c>
      <c r="AD8" s="87"/>
      <c r="AE8" s="89" t="s">
        <v>19</v>
      </c>
      <c r="AF8" s="90"/>
      <c r="AG8" s="89" t="s">
        <v>20</v>
      </c>
      <c r="AH8" s="90"/>
      <c r="AI8" s="97" t="s">
        <v>56</v>
      </c>
      <c r="AJ8" s="90"/>
      <c r="AK8" s="89" t="s">
        <v>21</v>
      </c>
      <c r="AL8" s="96"/>
      <c r="AM8" s="82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163</v>
      </c>
      <c r="F10" s="28">
        <v>1026</v>
      </c>
      <c r="G10" s="28">
        <v>662</v>
      </c>
      <c r="H10" s="28">
        <v>0</v>
      </c>
      <c r="I10" s="28">
        <v>5802</v>
      </c>
      <c r="J10" s="28">
        <v>2131</v>
      </c>
      <c r="K10" s="28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28">
        <v>680</v>
      </c>
      <c r="R10" s="46">
        <v>0</v>
      </c>
      <c r="S10" s="28">
        <v>0</v>
      </c>
      <c r="T10" s="28">
        <v>0</v>
      </c>
      <c r="U10" s="28">
        <v>420</v>
      </c>
      <c r="V10" s="28">
        <v>0</v>
      </c>
      <c r="W10" s="28">
        <v>5370</v>
      </c>
      <c r="X10" s="28">
        <v>0</v>
      </c>
      <c r="Y10" s="28">
        <v>3917</v>
      </c>
      <c r="Z10" s="28">
        <v>106</v>
      </c>
      <c r="AA10" s="28">
        <v>2115</v>
      </c>
      <c r="AB10" s="28">
        <v>0</v>
      </c>
      <c r="AC10" s="28">
        <v>4698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698</v>
      </c>
      <c r="AN10" s="28">
        <v>69</v>
      </c>
      <c r="AO10" s="28">
        <f>SUMIF($C$9:$AN$9,"Ind",C10:AN10)</f>
        <v>24525</v>
      </c>
      <c r="AP10" s="28">
        <f>SUMIF($C$9:$AN$9,"I.Mad",C10:AN10)</f>
        <v>3332</v>
      </c>
      <c r="AQ10" s="28">
        <f>SUM(AO10:AP10)</f>
        <v>27857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1</v>
      </c>
      <c r="F11" s="30">
        <v>16</v>
      </c>
      <c r="G11" s="30">
        <v>3</v>
      </c>
      <c r="H11" s="30" t="s">
        <v>29</v>
      </c>
      <c r="I11" s="30">
        <v>43</v>
      </c>
      <c r="J11" s="30">
        <v>52</v>
      </c>
      <c r="K11" s="30" t="s">
        <v>29</v>
      </c>
      <c r="L11" s="50" t="s">
        <v>29</v>
      </c>
      <c r="M11" s="50" t="s">
        <v>29</v>
      </c>
      <c r="N11" s="50" t="s">
        <v>29</v>
      </c>
      <c r="O11" s="50" t="s">
        <v>29</v>
      </c>
      <c r="P11" s="50" t="s">
        <v>29</v>
      </c>
      <c r="Q11" s="30">
        <v>2</v>
      </c>
      <c r="R11" s="50" t="s">
        <v>29</v>
      </c>
      <c r="S11" s="50" t="s">
        <v>29</v>
      </c>
      <c r="T11" s="30" t="s">
        <v>29</v>
      </c>
      <c r="U11" s="30">
        <v>1</v>
      </c>
      <c r="V11" s="30" t="s">
        <v>29</v>
      </c>
      <c r="W11" s="30">
        <v>14</v>
      </c>
      <c r="X11" s="30" t="s">
        <v>29</v>
      </c>
      <c r="Y11" s="30">
        <v>18</v>
      </c>
      <c r="Z11" s="30">
        <v>1</v>
      </c>
      <c r="AA11" s="30">
        <v>13</v>
      </c>
      <c r="AB11" s="50" t="s">
        <v>29</v>
      </c>
      <c r="AC11" s="30">
        <v>26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30">
        <v>4</v>
      </c>
      <c r="AN11" s="30">
        <v>1</v>
      </c>
      <c r="AO11" s="28">
        <f>SUMIF($C$9:$AN$9,"Ind",C11:AN11)</f>
        <v>125</v>
      </c>
      <c r="AP11" s="28">
        <f>SUMIF($C$9:$AN$9,"I.Mad",C11:AN11)</f>
        <v>70</v>
      </c>
      <c r="AQ11" s="28">
        <f>SUM(AO11:AP11)</f>
        <v>195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28">
        <v>1</v>
      </c>
      <c r="F12" s="28">
        <v>7</v>
      </c>
      <c r="G12" s="30">
        <v>3</v>
      </c>
      <c r="H12" s="30" t="s">
        <v>29</v>
      </c>
      <c r="I12" s="30">
        <v>17</v>
      </c>
      <c r="J12" s="30">
        <v>4</v>
      </c>
      <c r="K12" s="30" t="s">
        <v>29</v>
      </c>
      <c r="L12" s="50" t="s">
        <v>29</v>
      </c>
      <c r="M12" s="50" t="s">
        <v>29</v>
      </c>
      <c r="N12" s="50" t="s">
        <v>29</v>
      </c>
      <c r="O12" s="50" t="s">
        <v>29</v>
      </c>
      <c r="P12" s="50" t="s">
        <v>29</v>
      </c>
      <c r="Q12" s="30">
        <v>2</v>
      </c>
      <c r="R12" s="50" t="s">
        <v>29</v>
      </c>
      <c r="S12" s="50" t="s">
        <v>29</v>
      </c>
      <c r="T12" s="30" t="s">
        <v>29</v>
      </c>
      <c r="U12" s="30">
        <v>1</v>
      </c>
      <c r="V12" s="30" t="s">
        <v>29</v>
      </c>
      <c r="W12" s="30">
        <v>8</v>
      </c>
      <c r="X12" s="30" t="s">
        <v>29</v>
      </c>
      <c r="Y12" s="30">
        <v>10</v>
      </c>
      <c r="Z12" s="30" t="s">
        <v>63</v>
      </c>
      <c r="AA12" s="30">
        <v>6</v>
      </c>
      <c r="AB12" s="50" t="s">
        <v>29</v>
      </c>
      <c r="AC12" s="30">
        <v>8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30">
        <v>2</v>
      </c>
      <c r="AN12" s="30" t="s">
        <v>63</v>
      </c>
      <c r="AO12" s="28">
        <f>SUMIF($C$9:$AN$9,"Ind",C12:AN12)</f>
        <v>58</v>
      </c>
      <c r="AP12" s="28">
        <f>SUMIF($C$9:$AN$9,"I.Mad",C12:AN12)</f>
        <v>11</v>
      </c>
      <c r="AQ12" s="28">
        <f>SUM(AO12:AP12)</f>
        <v>69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6.382978723404256</v>
      </c>
      <c r="F13" s="30">
        <v>3.0620205027644944</v>
      </c>
      <c r="G13" s="30">
        <v>12.7</v>
      </c>
      <c r="H13" s="30" t="s">
        <v>29</v>
      </c>
      <c r="I13" s="30">
        <v>7.66</v>
      </c>
      <c r="J13" s="30">
        <v>1.86</v>
      </c>
      <c r="K13" s="30" t="s">
        <v>29</v>
      </c>
      <c r="L13" s="50" t="s">
        <v>29</v>
      </c>
      <c r="M13" s="50" t="s">
        <v>29</v>
      </c>
      <c r="N13" s="50" t="s">
        <v>29</v>
      </c>
      <c r="O13" s="50" t="s">
        <v>29</v>
      </c>
      <c r="P13" s="50" t="s">
        <v>29</v>
      </c>
      <c r="Q13" s="30">
        <v>30</v>
      </c>
      <c r="R13" s="50" t="s">
        <v>29</v>
      </c>
      <c r="S13" s="50" t="s">
        <v>29</v>
      </c>
      <c r="T13" s="30" t="s">
        <v>29</v>
      </c>
      <c r="U13" s="30">
        <v>0</v>
      </c>
      <c r="V13" s="30" t="s">
        <v>29</v>
      </c>
      <c r="W13" s="30">
        <v>23.7</v>
      </c>
      <c r="X13" s="30" t="s">
        <v>29</v>
      </c>
      <c r="Y13" s="30">
        <v>10.4</v>
      </c>
      <c r="Z13" s="30" t="s">
        <v>29</v>
      </c>
      <c r="AA13" s="30">
        <v>7.52</v>
      </c>
      <c r="AB13" s="50" t="s">
        <v>29</v>
      </c>
      <c r="AC13" s="30">
        <v>2.62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13.5</v>
      </c>
      <c r="F14" s="59">
        <v>14</v>
      </c>
      <c r="G14" s="59">
        <v>12</v>
      </c>
      <c r="H14" s="59" t="s">
        <v>29</v>
      </c>
      <c r="I14" s="59">
        <v>12.5</v>
      </c>
      <c r="J14" s="59">
        <v>13</v>
      </c>
      <c r="K14" s="59" t="s">
        <v>29</v>
      </c>
      <c r="L14" s="50" t="s">
        <v>29</v>
      </c>
      <c r="M14" s="50" t="s">
        <v>29</v>
      </c>
      <c r="N14" s="50" t="s">
        <v>29</v>
      </c>
      <c r="O14" s="50" t="s">
        <v>29</v>
      </c>
      <c r="P14" s="50" t="s">
        <v>29</v>
      </c>
      <c r="Q14" s="59">
        <v>12</v>
      </c>
      <c r="R14" s="50" t="s">
        <v>29</v>
      </c>
      <c r="S14" s="50" t="s">
        <v>29</v>
      </c>
      <c r="T14" s="59" t="s">
        <v>29</v>
      </c>
      <c r="U14" s="59">
        <v>13</v>
      </c>
      <c r="V14" s="59" t="s">
        <v>29</v>
      </c>
      <c r="W14" s="59">
        <v>12.5</v>
      </c>
      <c r="X14" s="59" t="s">
        <v>29</v>
      </c>
      <c r="Y14" s="59">
        <v>12.5</v>
      </c>
      <c r="Z14" s="59" t="s">
        <v>29</v>
      </c>
      <c r="AA14" s="59">
        <v>13.5</v>
      </c>
      <c r="AB14" s="59" t="s">
        <v>29</v>
      </c>
      <c r="AC14" s="59">
        <v>14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9">
        <v>14</v>
      </c>
      <c r="AN14" s="3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6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348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284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632</v>
      </c>
      <c r="AP22" s="28">
        <f aca="true" t="shared" si="1" ref="AP22:AP35">SUMIF($C$9:$AN$9,"I.Mad",C22:AN22)</f>
        <v>0</v>
      </c>
      <c r="AQ22" s="28">
        <f aca="true" t="shared" si="2" ref="AQ22:AQ35">SUM(AO22:AP22)</f>
        <v>632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52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96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148</v>
      </c>
      <c r="AP23" s="28">
        <f t="shared" si="1"/>
        <v>0</v>
      </c>
      <c r="AQ23" s="28">
        <f t="shared" si="2"/>
        <v>148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64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163</v>
      </c>
      <c r="F36" s="28">
        <f t="shared" si="3"/>
        <v>1026</v>
      </c>
      <c r="G36" s="28">
        <f t="shared" si="3"/>
        <v>662</v>
      </c>
      <c r="H36" s="28">
        <f t="shared" si="3"/>
        <v>0</v>
      </c>
      <c r="I36" s="28">
        <f t="shared" si="3"/>
        <v>6202</v>
      </c>
      <c r="J36" s="28">
        <f t="shared" si="3"/>
        <v>2131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680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420</v>
      </c>
      <c r="V36" s="28">
        <f t="shared" si="3"/>
        <v>0</v>
      </c>
      <c r="W36" s="28">
        <f t="shared" si="3"/>
        <v>5370</v>
      </c>
      <c r="X36" s="28">
        <f t="shared" si="3"/>
        <v>0</v>
      </c>
      <c r="Y36" s="28">
        <f t="shared" si="3"/>
        <v>4297</v>
      </c>
      <c r="Z36" s="28">
        <f t="shared" si="3"/>
        <v>106</v>
      </c>
      <c r="AA36" s="28">
        <f t="shared" si="3"/>
        <v>2115</v>
      </c>
      <c r="AB36" s="28">
        <f t="shared" si="3"/>
        <v>0</v>
      </c>
      <c r="AC36" s="28">
        <f t="shared" si="3"/>
        <v>4698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698</v>
      </c>
      <c r="AN36" s="28">
        <f t="shared" si="3"/>
        <v>69</v>
      </c>
      <c r="AO36" s="28">
        <f>SUM(AO10,AO16,AO22:AO35)</f>
        <v>25305</v>
      </c>
      <c r="AP36" s="28">
        <f>SUM(AP10,AP16,AP22:AP35)</f>
        <v>3332</v>
      </c>
      <c r="AQ36" s="28">
        <f>SUM(AO36:AP36)</f>
        <v>28637</v>
      </c>
    </row>
    <row r="37" spans="2:43" ht="22.5" customHeight="1">
      <c r="B37" s="27" t="s">
        <v>51</v>
      </c>
      <c r="C37" s="62">
        <v>20.3</v>
      </c>
      <c r="D37" s="62"/>
      <c r="E37" s="62"/>
      <c r="F37" s="62"/>
      <c r="G37" s="62">
        <v>18</v>
      </c>
      <c r="H37" s="62"/>
      <c r="I37" s="62">
        <v>20.1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</v>
      </c>
      <c r="V37" s="62"/>
      <c r="W37" s="62"/>
      <c r="X37" s="62"/>
      <c r="Y37" s="62">
        <v>18.9</v>
      </c>
      <c r="Z37" s="62"/>
      <c r="AA37" s="62"/>
      <c r="AB37" s="62"/>
      <c r="AC37" s="62">
        <v>19.5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  <mergeCell ref="AG8:AH8"/>
    <mergeCell ref="U8:V8"/>
    <mergeCell ref="W8:X8"/>
    <mergeCell ref="AA8:AB8"/>
    <mergeCell ref="Y8:Z8"/>
    <mergeCell ref="E8:F8"/>
    <mergeCell ref="AE8:AF8"/>
    <mergeCell ref="I8:J8"/>
    <mergeCell ref="AO8:AP8"/>
    <mergeCell ref="Q8:R8"/>
    <mergeCell ref="O8:P8"/>
    <mergeCell ref="AO5:AQ5"/>
    <mergeCell ref="AO6:AQ6"/>
    <mergeCell ref="S8:T8"/>
    <mergeCell ref="AC8:AD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2011-06-17T17:27:07Z</cp:lastPrinted>
  <dcterms:created xsi:type="dcterms:W3CDTF">2008-10-21T17:58:04Z</dcterms:created>
  <dcterms:modified xsi:type="dcterms:W3CDTF">2011-06-04T22:12:56Z</dcterms:modified>
  <cp:category/>
  <cp:version/>
  <cp:contentType/>
  <cp:contentStatus/>
</cp:coreProperties>
</file>