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<sst xmlns="http://schemas.openxmlformats.org/spreadsheetml/2006/main" count="379" uniqueCount="67">
  <si>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</si>
  <si>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</si>
  <si>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</si>
  <si>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</si>
  <si>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</si>
  <si>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</si>
  <si>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</si>
  <si>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</si>
  <si>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</si>
  <si>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</si>
  <si>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</si>
  <si>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</si>
  <si>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</si>
  <si>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</si>
  <si>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</si>
  <si>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</si>
  <si>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</si>
  <si>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</si>
  <si>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</si>
  <si>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</si>
  <si>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</si>
  <si>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</si>
  <si>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</si>
  <si>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</si>
  <si>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</si>
  <si>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</si>
  <si>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</si>
  <si>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</si>
  <si>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</si>
  <si>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</si>
  <si>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</si>
  <si>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</si>
  <si>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</si>
  <si>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</si>
  <si>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</si>
  <si>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</si>
  <si>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</si>
  <si>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</si>
  <si>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</si>
  <si>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</si>
  <si>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</si>
  <si>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</si>
  <si>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</si>
  <si>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</si>
  <si>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</si>
  <si>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</si>
  <si>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</si>
  <si>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</si>
  <si>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</si>
  <si>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</si>
  <si>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</si>
  <si>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</si>
  <si>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</si>
  <si>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</si>
  <si>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</si>
  <si>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</si>
  <si>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</si>
  <si>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</si>
  <si>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</si>
  <si>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</si>
  <si>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</si>
  <si>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 xml:space="preserve"> R.M.N° 019-2011-PRODUCE,  </t>
  </si>
  <si>
    <t>AGUJILLA</t>
  </si>
  <si>
    <t xml:space="preserve">           Atención: Sr. Luis  Nava</t>
  </si>
  <si>
    <t>s/m</t>
  </si>
  <si>
    <t xml:space="preserve">        Fecha  : 17/05/2011</t>
  </si>
  <si>
    <t>Callao, 18 de  Mayo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</si>
</sst>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32">
      <selection activeCell="AQ43" sqref="AQ4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8515625" style="0" customWidth="1"/>
    <col min="5" max="5" width="7.421875" style="0" customWidth="1"/>
    <col min="6" max="6" width="7.57421875" style="0" customWidth="1"/>
    <col min="7" max="7" width="8.421875" style="0" customWidth="1"/>
    <col min="8" max="8" width="6.28125" style="0" customWidth="1"/>
    <col min="9" max="9" width="9.57421875" style="0" customWidth="1"/>
    <col min="10" max="10" width="7.421875" style="0" customWidth="1"/>
    <col min="11" max="11" width="7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5.7109375" style="0" customWidth="1"/>
    <col min="16" max="16" width="6.7109375" style="0" customWidth="1"/>
    <col min="17" max="17" width="9.28125" style="0" customWidth="1"/>
    <col min="18" max="18" width="8.00390625" style="0" customWidth="1"/>
    <col min="19" max="19" width="9.8515625" style="0" customWidth="1"/>
    <col min="20" max="20" width="7.00390625" style="0" customWidth="1"/>
    <col min="21" max="21" width="9.421875" style="0" customWidth="1"/>
    <col min="22" max="22" width="9.28125" style="0" customWidth="1"/>
    <col min="23" max="23" width="7.57421875" style="0" customWidth="1"/>
    <col min="24" max="24" width="6.8515625" style="0" customWidth="1"/>
    <col min="25" max="25" width="9.7109375" style="0" customWidth="1"/>
    <col min="26" max="26" width="9.28125" style="0" customWidth="1"/>
    <col min="27" max="27" width="10.28125" style="0" customWidth="1"/>
    <col min="28" max="28" width="6.421875" style="0" customWidth="1"/>
    <col min="29" max="29" width="10.14062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3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57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64</v>
      </c>
      <c r="G10" s="28">
        <v>0</v>
      </c>
      <c r="H10" s="28">
        <v>0</v>
      </c>
      <c r="I10" s="28">
        <v>2123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200</v>
      </c>
      <c r="R10" s="28">
        <v>0</v>
      </c>
      <c r="S10" s="28">
        <v>2220</v>
      </c>
      <c r="T10" s="28">
        <v>0</v>
      </c>
      <c r="U10" s="28">
        <v>825</v>
      </c>
      <c r="V10" s="28">
        <v>197</v>
      </c>
      <c r="W10" s="28">
        <v>0</v>
      </c>
      <c r="X10" s="28">
        <v>0</v>
      </c>
      <c r="Y10" s="28">
        <v>3392</v>
      </c>
      <c r="Z10" s="28">
        <v>414</v>
      </c>
      <c r="AA10" s="28">
        <v>3071</v>
      </c>
      <c r="AB10" s="28">
        <v>0</v>
      </c>
      <c r="AC10" s="28">
        <v>8456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20287</v>
      </c>
      <c r="AP10" s="28">
        <f>SUMIF($C$9:$AN$9,"I.Mad",C10:AN10)</f>
        <v>675</v>
      </c>
      <c r="AQ10" s="28">
        <f>SUM(AO10:AP10)</f>
        <v>20962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8</v>
      </c>
      <c r="G11" s="30" t="s">
        <v>29</v>
      </c>
      <c r="H11" s="30" t="s">
        <v>29</v>
      </c>
      <c r="I11" s="30">
        <v>7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>
        <v>2</v>
      </c>
      <c r="R11" s="30" t="s">
        <v>29</v>
      </c>
      <c r="S11" s="30">
        <v>6</v>
      </c>
      <c r="T11" s="30" t="s">
        <v>29</v>
      </c>
      <c r="U11" s="30">
        <v>5</v>
      </c>
      <c r="V11" s="30">
        <v>5</v>
      </c>
      <c r="W11" s="30" t="s">
        <v>29</v>
      </c>
      <c r="X11" s="30" t="s">
        <v>29</v>
      </c>
      <c r="Y11" s="30">
        <v>22</v>
      </c>
      <c r="Z11" s="30">
        <v>16</v>
      </c>
      <c r="AA11" s="30">
        <v>14</v>
      </c>
      <c r="AB11" s="50" t="s">
        <v>29</v>
      </c>
      <c r="AC11" s="30">
        <v>34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90</v>
      </c>
      <c r="AP11" s="28">
        <f>SUMIF($C$9:$AN$9,"I.Mad",C11:AN11)</f>
        <v>29</v>
      </c>
      <c r="AQ11" s="28">
        <f>SUM(AO11:AP11)</f>
        <v>119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28" t="s">
        <v>64</v>
      </c>
      <c r="G12" s="30" t="s">
        <v>29</v>
      </c>
      <c r="H12" s="30" t="s">
        <v>29</v>
      </c>
      <c r="I12" s="30">
        <v>7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>
        <v>2</v>
      </c>
      <c r="R12" s="30" t="s">
        <v>29</v>
      </c>
      <c r="S12" s="30">
        <v>4</v>
      </c>
      <c r="T12" s="30" t="s">
        <v>29</v>
      </c>
      <c r="U12" s="30">
        <v>1</v>
      </c>
      <c r="V12" s="30">
        <v>3</v>
      </c>
      <c r="W12" s="30" t="s">
        <v>29</v>
      </c>
      <c r="X12" s="30" t="s">
        <v>29</v>
      </c>
      <c r="Y12" s="28" t="s">
        <v>64</v>
      </c>
      <c r="Z12" s="28" t="s">
        <v>64</v>
      </c>
      <c r="AA12" s="30">
        <v>7</v>
      </c>
      <c r="AB12" s="50" t="s">
        <v>29</v>
      </c>
      <c r="AC12" s="30">
        <v>11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32</v>
      </c>
      <c r="AP12" s="28">
        <f>SUMIF($C$9:$AN$9,"I.Mad",C12:AN12)</f>
        <v>3</v>
      </c>
      <c r="AQ12" s="28">
        <f>SUM(AO12:AP12)</f>
        <v>35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8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>
        <v>1</v>
      </c>
      <c r="R13" s="30" t="s">
        <v>29</v>
      </c>
      <c r="S13" s="30">
        <v>2</v>
      </c>
      <c r="T13" s="30" t="s">
        <v>29</v>
      </c>
      <c r="U13" s="30">
        <v>12</v>
      </c>
      <c r="V13" s="30">
        <v>7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>
        <v>7</v>
      </c>
      <c r="AB13" s="50" t="s">
        <v>29</v>
      </c>
      <c r="AC13" s="30">
        <v>7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13.5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>
        <v>13.5</v>
      </c>
      <c r="R14" s="59" t="s">
        <v>29</v>
      </c>
      <c r="S14" s="59">
        <v>14</v>
      </c>
      <c r="T14" s="59" t="s">
        <v>29</v>
      </c>
      <c r="U14" s="59">
        <v>12.5</v>
      </c>
      <c r="V14" s="59">
        <v>12.5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>
        <v>13.5</v>
      </c>
      <c r="AB14" s="50" t="s">
        <v>29</v>
      </c>
      <c r="AC14" s="59">
        <v>13.5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1022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1145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2167</v>
      </c>
      <c r="AP22" s="28">
        <f aca="true" t="shared" si="1" ref="AP22:AP35">SUMIF($C$9:$AN$9,"I.Mad",C22:AN22)</f>
        <v>0</v>
      </c>
      <c r="AQ22" s="28">
        <f aca="true" t="shared" si="2" ref="AQ22:AQ35">SUM(AO22:AP22)</f>
        <v>2167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50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55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105</v>
      </c>
      <c r="AP23" s="28">
        <f t="shared" si="1"/>
        <v>0</v>
      </c>
      <c r="AQ23" s="28">
        <f t="shared" si="2"/>
        <v>105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64</v>
      </c>
      <c r="G36" s="28">
        <f t="shared" si="3"/>
        <v>0</v>
      </c>
      <c r="H36" s="28">
        <f t="shared" si="3"/>
        <v>0</v>
      </c>
      <c r="I36" s="28">
        <f t="shared" si="3"/>
        <v>3195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200</v>
      </c>
      <c r="R36" s="28">
        <f t="shared" si="3"/>
        <v>0</v>
      </c>
      <c r="S36" s="28">
        <f t="shared" si="3"/>
        <v>2220</v>
      </c>
      <c r="T36" s="28">
        <f t="shared" si="3"/>
        <v>0</v>
      </c>
      <c r="U36" s="28">
        <f t="shared" si="3"/>
        <v>825</v>
      </c>
      <c r="V36" s="28">
        <f t="shared" si="3"/>
        <v>197</v>
      </c>
      <c r="W36" s="28">
        <f t="shared" si="3"/>
        <v>0</v>
      </c>
      <c r="X36" s="28">
        <f t="shared" si="3"/>
        <v>0</v>
      </c>
      <c r="Y36" s="28">
        <f t="shared" si="3"/>
        <v>4592</v>
      </c>
      <c r="Z36" s="28">
        <f t="shared" si="3"/>
        <v>414</v>
      </c>
      <c r="AA36" s="28">
        <f t="shared" si="3"/>
        <v>3071</v>
      </c>
      <c r="AB36" s="28">
        <f t="shared" si="3"/>
        <v>0</v>
      </c>
      <c r="AC36" s="28">
        <f t="shared" si="3"/>
        <v>8456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22559</v>
      </c>
      <c r="AP36" s="28">
        <f>SUM(AP10,AP16,AP22:AP35)</f>
        <v>675</v>
      </c>
      <c r="AQ36" s="28">
        <f>SUM(AO36:AP36)</f>
        <v>23234</v>
      </c>
    </row>
    <row r="37" spans="2:43" ht="22.5" customHeight="1">
      <c r="B37" s="27" t="s">
        <v>52</v>
      </c>
      <c r="C37" s="62">
        <v>19.8</v>
      </c>
      <c r="D37" s="62"/>
      <c r="E37" s="62"/>
      <c r="F37" s="62"/>
      <c r="G37" s="62">
        <v>19.3</v>
      </c>
      <c r="H37" s="62"/>
      <c r="I37" s="62">
        <v>20.6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17.2</v>
      </c>
      <c r="V37" s="62"/>
      <c r="W37" s="62"/>
      <c r="X37" s="62"/>
      <c r="Y37" s="62">
        <v>17.5</v>
      </c>
      <c r="Z37" s="62"/>
      <c r="AA37" s="62"/>
      <c r="AB37" s="62"/>
      <c r="AC37" s="62">
        <v>19.3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16.3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2011-05-18T03:17:05Z</dcterms:modified>
  <cp:category/>
  <cp:version/>
  <cp:contentType/>
  <cp:contentStatus/>
</cp:coreProperties>
</file>