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70" activeTab="0"/>
  </bookViews>
  <sheets>
    <sheet name=".10.2008.xls" sheetId="1" r:id="rId1"/>
  </sheets>
  <definedNames>
    <definedName name="_xlnm.Print_Area" localSheetId="0">'.10.2008.xls'!$B$2:$AN$41</definedName>
  </definedNames>
  <calcPr fullCalcOnLoad="1"/>
</workbook>
</file>

<file path=xl/sharedStrings.xml><?xml version="1.0" encoding="utf-8"?>
<sst xmlns="http://schemas.openxmlformats.org/spreadsheetml/2006/main" count="374" uniqueCount="65">
  <si>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</si>
  <si>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</si>
  <si>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</si>
  <si>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</si>
  <si>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</si>
  <si>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</si>
  <si>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</si>
  <si>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</si>
  <si>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</si>
  <si>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</si>
  <si>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</si>
  <si>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</si>
  <si>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</si>
  <si>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</si>
  <si>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</si>
  <si>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</si>
  <si>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</si>
  <si>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</si>
  <si>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</si>
  <si>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</si>
  <si>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</si>
  <si>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</si>
  <si>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</si>
  <si>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</si>
  <si>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</si>
  <si>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</si>
  <si>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</si>
  <si>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</si>
  <si>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</si>
  <si>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</si>
  <si>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</si>
  <si>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</si>
  <si>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</si>
  <si>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</si>
  <si>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</si>
  <si>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</si>
  <si>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</si>
  <si>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</si>
  <si>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</si>
  <si>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</si>
  <si>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</si>
  <si>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</si>
  <si>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</si>
  <si>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</si>
  <si>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</si>
  <si>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</si>
  <si>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</si>
  <si>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</si>
  <si>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</si>
  <si>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</si>
  <si>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</si>
  <si>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</si>
  <si>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</si>
  <si>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</si>
  <si>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</si>
  <si>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</si>
  <si>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</si>
  <si>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</si>
  <si>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</si>
  <si>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</si>
  <si>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</si>
  <si>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 xml:space="preserve"> R.M.N°542-2008-PRODUCE, R.M.N°817-2008-PRODUCE</t>
  </si>
  <si>
    <t xml:space="preserve">           Atención:  Econ. Elena Conterno Martinelli  </t>
  </si>
  <si>
    <t>Callao, 18 de Marzo  2009</t>
  </si>
  <si>
    <t xml:space="preserve">      Fecha: 17/03/2009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</si>
</sst>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1" fillId="0" borderId="0" xfId="0" applyFont="1" applyAlignment="1">
      <alignment horizontal="right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Q1">
      <selection activeCell="B2" sqref="B2:AN41"/>
    </sheetView>
  </sheetViews>
  <sheetFormatPr defaultColWidth="11.421875" defaultRowHeight="12.75"/>
  <cols>
    <col min="2" max="2" width="20.00390625" style="0" customWidth="1"/>
    <col min="3" max="6" width="7.140625" style="0" customWidth="1"/>
    <col min="7" max="7" width="7.7109375" style="0" customWidth="1"/>
    <col min="8" max="15" width="7.140625" style="0" customWidth="1"/>
    <col min="16" max="29" width="7.28125" style="0" customWidth="1"/>
    <col min="30" max="30" width="8.421875" style="0" customWidth="1"/>
    <col min="31" max="31" width="7.28125" style="0" customWidth="1"/>
    <col min="32" max="32" width="8.421875" style="0" customWidth="1"/>
    <col min="33" max="37" width="7.28125" style="0" customWidth="1"/>
    <col min="38" max="40" width="9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1" t="s">
        <v>62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</row>
    <row r="3" spans="2:40" ht="15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2" t="s">
        <v>2</v>
      </c>
      <c r="AK4" s="94"/>
      <c r="AL4" s="94"/>
      <c r="AM4" s="94"/>
      <c r="AN4" s="94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8"/>
      <c r="AM5" s="98"/>
      <c r="AN5" s="98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2" t="s">
        <v>64</v>
      </c>
      <c r="AM6" s="92"/>
      <c r="AN6" s="93"/>
    </row>
    <row r="7" spans="2:40" ht="18">
      <c r="B7" s="11" t="s">
        <v>4</v>
      </c>
      <c r="C7" s="12" t="s">
        <v>61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5</v>
      </c>
      <c r="C8" s="82" t="s">
        <v>6</v>
      </c>
      <c r="D8" s="83"/>
      <c r="E8" s="82" t="s">
        <v>7</v>
      </c>
      <c r="F8" s="83"/>
      <c r="G8" s="84" t="s">
        <v>8</v>
      </c>
      <c r="H8" s="85"/>
      <c r="I8" s="89" t="s">
        <v>9</v>
      </c>
      <c r="J8" s="86"/>
      <c r="K8" s="82" t="s">
        <v>10</v>
      </c>
      <c r="L8" s="83"/>
      <c r="M8" s="82" t="s">
        <v>11</v>
      </c>
      <c r="N8" s="86"/>
      <c r="O8" s="89" t="s">
        <v>12</v>
      </c>
      <c r="P8" s="83"/>
      <c r="Q8" s="89" t="s">
        <v>13</v>
      </c>
      <c r="R8" s="83"/>
      <c r="S8" s="89" t="s">
        <v>14</v>
      </c>
      <c r="T8" s="83"/>
      <c r="U8" s="89" t="s">
        <v>15</v>
      </c>
      <c r="V8" s="83"/>
      <c r="W8" s="84" t="s">
        <v>16</v>
      </c>
      <c r="X8" s="95"/>
      <c r="Y8" s="84" t="s">
        <v>17</v>
      </c>
      <c r="Z8" s="95"/>
      <c r="AA8" s="84" t="s">
        <v>18</v>
      </c>
      <c r="AB8" s="95"/>
      <c r="AC8" s="19" t="s">
        <v>19</v>
      </c>
      <c r="AD8" s="87" t="s">
        <v>20</v>
      </c>
      <c r="AE8" s="88"/>
      <c r="AF8" s="87" t="s">
        <v>21</v>
      </c>
      <c r="AG8" s="88"/>
      <c r="AH8" s="87" t="s">
        <v>22</v>
      </c>
      <c r="AI8" s="90"/>
      <c r="AJ8" s="89" t="s">
        <v>23</v>
      </c>
      <c r="AK8" s="86"/>
      <c r="AL8" s="96" t="s">
        <v>24</v>
      </c>
      <c r="AM8" s="97"/>
      <c r="AN8" s="20" t="s">
        <v>25</v>
      </c>
    </row>
    <row r="9" spans="2:40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6" t="s">
        <v>26</v>
      </c>
      <c r="AI9" s="22" t="s">
        <v>27</v>
      </c>
      <c r="AJ9" s="27" t="s">
        <v>26</v>
      </c>
      <c r="AK9" s="22" t="s">
        <v>27</v>
      </c>
      <c r="AL9" s="23" t="s">
        <v>26</v>
      </c>
      <c r="AM9" s="22" t="s">
        <v>27</v>
      </c>
      <c r="AN9" s="28"/>
    </row>
    <row r="10" spans="2:40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410</v>
      </c>
      <c r="AK10" s="30">
        <v>628</v>
      </c>
      <c r="AL10" s="30">
        <f>SUMIF($C$9:$AK$9,"Ind",C10:AK10)</f>
        <v>410</v>
      </c>
      <c r="AM10" s="30">
        <f>SUMIF($C$9:$AK$9,"I.Mad",C10:AK10)</f>
        <v>628</v>
      </c>
      <c r="AN10" s="30">
        <f>SUM(AL10:AM10)</f>
        <v>1038</v>
      </c>
    </row>
    <row r="11" spans="2:40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>
        <v>11</v>
      </c>
      <c r="AK11" s="32">
        <v>14</v>
      </c>
      <c r="AL11" s="30">
        <f>SUMIF($C$9:$AK$9,"Ind",C11:AK11)</f>
        <v>11</v>
      </c>
      <c r="AM11" s="30">
        <f>SUMIF($C$9:$AK$9,"I.Mad",C11:AK11)</f>
        <v>14</v>
      </c>
      <c r="AN11" s="30">
        <f>SUM(AL11:AM11)</f>
        <v>25</v>
      </c>
    </row>
    <row r="12" spans="2:40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>
        <v>2</v>
      </c>
      <c r="AK12" s="32">
        <v>1</v>
      </c>
      <c r="AL12" s="30">
        <f>SUMIF($C$9:$AK$9,"Ind",C12:AK12)</f>
        <v>2</v>
      </c>
      <c r="AM12" s="30">
        <f>SUMIF($C$9:$AK$9,"I.Mad",C12:AK12)</f>
        <v>1</v>
      </c>
      <c r="AN12" s="30">
        <f>SUM(AL12:AM12)</f>
        <v>3</v>
      </c>
    </row>
    <row r="13" spans="2:40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>
        <v>1.9180005709593435</v>
      </c>
      <c r="AK13" s="32">
        <v>3.804347826086957</v>
      </c>
      <c r="AL13" s="33"/>
      <c r="AM13" s="33"/>
      <c r="AN13" s="33"/>
    </row>
    <row r="14" spans="2:40" ht="20.25">
      <c r="B14" s="34" t="s">
        <v>33</v>
      </c>
      <c r="C14" s="32" t="s">
        <v>30</v>
      </c>
      <c r="D14" s="32" t="s">
        <v>30</v>
      </c>
      <c r="E14" s="32" t="s">
        <v>30</v>
      </c>
      <c r="F14" s="32" t="s">
        <v>30</v>
      </c>
      <c r="G14" s="32" t="s">
        <v>30</v>
      </c>
      <c r="H14" s="32" t="s">
        <v>30</v>
      </c>
      <c r="I14" s="32" t="s">
        <v>30</v>
      </c>
      <c r="J14" s="32" t="s">
        <v>30</v>
      </c>
      <c r="K14" s="32" t="s">
        <v>30</v>
      </c>
      <c r="L14" s="32" t="s">
        <v>30</v>
      </c>
      <c r="M14" s="32" t="s">
        <v>30</v>
      </c>
      <c r="N14" s="32" t="s">
        <v>30</v>
      </c>
      <c r="O14" s="32" t="s">
        <v>30</v>
      </c>
      <c r="P14" s="32" t="s">
        <v>30</v>
      </c>
      <c r="Q14" s="32" t="s">
        <v>30</v>
      </c>
      <c r="R14" s="32" t="s">
        <v>30</v>
      </c>
      <c r="S14" s="32" t="s">
        <v>30</v>
      </c>
      <c r="T14" s="32" t="s">
        <v>30</v>
      </c>
      <c r="U14" s="32" t="s">
        <v>30</v>
      </c>
      <c r="V14" s="32" t="s">
        <v>30</v>
      </c>
      <c r="W14" s="32" t="s">
        <v>30</v>
      </c>
      <c r="X14" s="32" t="s">
        <v>30</v>
      </c>
      <c r="Y14" s="32" t="s">
        <v>30</v>
      </c>
      <c r="Z14" s="32" t="s">
        <v>30</v>
      </c>
      <c r="AA14" s="32" t="s">
        <v>30</v>
      </c>
      <c r="AB14" s="32" t="s">
        <v>30</v>
      </c>
      <c r="AC14" s="32" t="s">
        <v>30</v>
      </c>
      <c r="AD14" s="62" t="s">
        <v>30</v>
      </c>
      <c r="AE14" s="62" t="s">
        <v>30</v>
      </c>
      <c r="AF14" s="62" t="s">
        <v>30</v>
      </c>
      <c r="AG14" s="62" t="s">
        <v>30</v>
      </c>
      <c r="AH14" s="62" t="s">
        <v>30</v>
      </c>
      <c r="AI14" s="62" t="s">
        <v>30</v>
      </c>
      <c r="AJ14" s="62">
        <v>13</v>
      </c>
      <c r="AK14" s="62">
        <v>13</v>
      </c>
      <c r="AL14" s="33"/>
      <c r="AM14" s="33"/>
      <c r="AN14" s="33"/>
    </row>
    <row r="15" spans="2:40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3"/>
      <c r="AM19" s="53"/>
      <c r="AN19" s="53"/>
    </row>
    <row r="20" spans="2:40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52" t="s">
        <v>30</v>
      </c>
      <c r="AI20" s="44" t="s">
        <v>30</v>
      </c>
      <c r="AJ20" s="52" t="s">
        <v>30</v>
      </c>
      <c r="AK20" s="52" t="s">
        <v>30</v>
      </c>
      <c r="AL20" s="53"/>
      <c r="AM20" s="53"/>
      <c r="AN20" s="53"/>
    </row>
    <row r="21" spans="2:40" ht="15.75">
      <c r="B21" s="35" t="s">
        <v>38</v>
      </c>
      <c r="C21" s="54" t="s">
        <v>39</v>
      </c>
      <c r="D21" s="42"/>
      <c r="E21" s="39"/>
      <c r="G21" s="55" t="s">
        <v>60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0</v>
      </c>
      <c r="AM22" s="30">
        <f aca="true" t="shared" si="1" ref="AM22:AM36">SUMIF($C$9:$AK$9,"I.Mad",C22:AK22)</f>
        <v>0</v>
      </c>
      <c r="AN22" s="30">
        <f aca="true" t="shared" si="2" ref="AN22:AN36">SUM(AL22:AM22)</f>
        <v>0</v>
      </c>
    </row>
    <row r="23" spans="2:40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0</v>
      </c>
      <c r="AM23" s="30">
        <f t="shared" si="1"/>
        <v>0</v>
      </c>
      <c r="AN23" s="30">
        <f t="shared" si="2"/>
        <v>0</v>
      </c>
    </row>
    <row r="24" spans="2:40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32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0</v>
      </c>
      <c r="AN35" s="30">
        <f t="shared" si="2"/>
        <v>0</v>
      </c>
    </row>
    <row r="36" spans="2:40" ht="20.25">
      <c r="B36" s="60" t="s">
        <v>54</v>
      </c>
      <c r="C36" s="30">
        <f aca="true" t="shared" si="3" ref="C36:AK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 t="shared" si="3"/>
        <v>0</v>
      </c>
      <c r="AI36" s="30">
        <f t="shared" si="3"/>
        <v>0</v>
      </c>
      <c r="AJ36" s="30">
        <f t="shared" si="3"/>
        <v>410</v>
      </c>
      <c r="AK36" s="30">
        <f t="shared" si="3"/>
        <v>628</v>
      </c>
      <c r="AL36" s="30">
        <f t="shared" si="0"/>
        <v>410</v>
      </c>
      <c r="AM36" s="30">
        <f t="shared" si="1"/>
        <v>628</v>
      </c>
      <c r="AN36" s="30">
        <f t="shared" si="2"/>
        <v>1038</v>
      </c>
    </row>
    <row r="37" spans="2:40" ht="22.5" customHeight="1">
      <c r="B37" s="29" t="s">
        <v>55</v>
      </c>
      <c r="C37" s="65">
        <v>19.9</v>
      </c>
      <c r="D37" s="65"/>
      <c r="E37" s="65"/>
      <c r="F37" s="65"/>
      <c r="G37" s="65">
        <v>17.03</v>
      </c>
      <c r="H37" s="65"/>
      <c r="I37" s="65">
        <v>21.27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>
        <v>17.13</v>
      </c>
      <c r="V37" s="65"/>
      <c r="W37" s="65"/>
      <c r="X37" s="65"/>
      <c r="Y37" s="65">
        <v>15.83</v>
      </c>
      <c r="Z37" s="65"/>
      <c r="AA37" s="65"/>
      <c r="AB37" s="65"/>
      <c r="AC37" s="65">
        <v>23.77</v>
      </c>
      <c r="AD37" s="65"/>
      <c r="AE37" s="65"/>
      <c r="AF37" s="65"/>
      <c r="AG37" s="65"/>
      <c r="AH37" s="65"/>
      <c r="AI37" s="65"/>
      <c r="AJ37" s="66">
        <v>17.6</v>
      </c>
      <c r="AK37" s="67"/>
      <c r="AL37" s="68"/>
      <c r="AM37" s="68"/>
      <c r="AN37" s="69"/>
    </row>
    <row r="38" spans="2:40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91" t="s">
        <v>63</v>
      </c>
      <c r="AK41" s="91"/>
      <c r="AL41" s="91"/>
      <c r="AM41" s="91"/>
      <c r="AN41" s="9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1"/>
      <c r="AI43" s="1"/>
      <c r="AJ43" s="1"/>
      <c r="AK43" s="78"/>
      <c r="AL43" s="75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4">
    <mergeCell ref="AJ41:AN41"/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2009-03-18T16:15:33Z</cp:lastPrinted>
  <dcterms:created xsi:type="dcterms:W3CDTF">2008-10-21T17:58:04Z</dcterms:created>
  <dcterms:modified xsi:type="dcterms:W3CDTF">2009-03-18T16:15:46Z</dcterms:modified>
  <cp:category/>
  <cp:version/>
  <cp:contentType/>
  <cp:contentStatus/>
</cp:coreProperties>
</file>