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<sst xmlns="http://schemas.openxmlformats.org/spreadsheetml/2006/main" count="390" uniqueCount="68">
  <si>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</si>
  <si>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</si>
  <si>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</si>
  <si>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</si>
  <si>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</si>
  <si>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</si>
  <si>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</si>
  <si>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</si>
  <si>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</si>
  <si>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</si>
  <si>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</si>
  <si>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</si>
  <si>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</si>
  <si>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</si>
  <si>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</si>
  <si>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</si>
  <si>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</si>
  <si>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</si>
  <si>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</si>
  <si>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</si>
  <si>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</si>
  <si>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</si>
  <si>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</si>
  <si>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</si>
  <si>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</si>
  <si>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</si>
  <si>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</si>
  <si>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</si>
  <si>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</si>
  <si>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</si>
  <si>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</si>
  <si>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</si>
  <si>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</si>
  <si>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</si>
  <si>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</si>
  <si>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</si>
  <si>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</si>
  <si>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</si>
  <si>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</si>
  <si>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</si>
  <si>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</si>
  <si>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</si>
  <si>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</si>
  <si>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</si>
  <si>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</si>
  <si>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</si>
  <si>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</si>
  <si>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</si>
  <si>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</si>
  <si>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</si>
  <si>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</si>
  <si>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</si>
  <si>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</si>
  <si>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</si>
  <si>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</si>
  <si>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</si>
  <si>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</si>
  <si>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</si>
  <si>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</si>
  <si>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</si>
  <si>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</si>
  <si>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S/M</t>
  </si>
  <si>
    <t>GCQ/due/mfm/hts/jsr</t>
  </si>
  <si>
    <t xml:space="preserve">        Fecha  : 17/01/2016</t>
  </si>
  <si>
    <t>Callao, 18 de Enero del 2016</t>
  </si>
  <si>
    <t>10.0-11.5-12.5</t>
  </si>
  <si>
    <t>10.0 y 12.0</t>
  </si>
  <si>
    <t>R.M.N°369-2015 PRODUCE, R.M.N°427-2016-PRODUCE, R.M.N°003-2016-PRODUCE, R.M.N°005-2016-PRODUCE,R.M.N°006-2016-PRODUCE,R.M.N°014-2016-PRODUCE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</si>
</sst>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7" fontId="21" fillId="0" borderId="1" xfId="0" quotePrefix="1" applyNumberFormat="1" applyFont="1" applyBorder="1" applyAlignment="1">
      <alignment horizontal="center"/>
    </xf>
    <xf numFmtId="167" fontId="27" fillId="0" borderId="1" xfId="0" quotePrefix="1" applyNumberFormat="1" applyFont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M22" sqref="M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7.85546875" style="2" customWidth="1"/>
    <col min="20" max="20" width="22.7109375" style="2" customWidth="1"/>
    <col min="21" max="21" width="31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40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63</v>
      </c>
      <c r="AP8" s="119"/>
      <c r="AQ8" s="119"/>
    </row>
    <row r="9" spans="2:48" ht="21.75" customHeight="1" x14ac:dyDescent="0.4">
      <c r="B9" s="15" t="s">
        <v>2</v>
      </c>
      <c r="C9" s="12" t="s">
        <v>67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3" t="s">
        <v>6</v>
      </c>
      <c r="H10" s="124"/>
      <c r="I10" s="125" t="s">
        <v>50</v>
      </c>
      <c r="J10" s="125"/>
      <c r="K10" s="125" t="s">
        <v>7</v>
      </c>
      <c r="L10" s="125"/>
      <c r="M10" s="114" t="s">
        <v>8</v>
      </c>
      <c r="N10" s="126"/>
      <c r="O10" s="114" t="s">
        <v>9</v>
      </c>
      <c r="P10" s="126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60</v>
      </c>
      <c r="X10" s="124"/>
      <c r="Y10" s="114" t="s">
        <v>53</v>
      </c>
      <c r="Z10" s="115"/>
      <c r="AA10" s="123" t="s">
        <v>41</v>
      </c>
      <c r="AB10" s="124"/>
      <c r="AC10" s="123" t="s">
        <v>13</v>
      </c>
      <c r="AD10" s="124"/>
      <c r="AE10" s="122" t="s">
        <v>54</v>
      </c>
      <c r="AF10" s="115"/>
      <c r="AG10" s="122" t="s">
        <v>55</v>
      </c>
      <c r="AH10" s="115"/>
      <c r="AI10" s="122" t="s">
        <v>56</v>
      </c>
      <c r="AJ10" s="115"/>
      <c r="AK10" s="122" t="s">
        <v>57</v>
      </c>
      <c r="AL10" s="115"/>
      <c r="AM10" s="122" t="s">
        <v>58</v>
      </c>
      <c r="AN10" s="115"/>
      <c r="AO10" s="120" t="s">
        <v>14</v>
      </c>
      <c r="AP10" s="121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3034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1195</v>
      </c>
      <c r="R12" s="53">
        <v>0</v>
      </c>
      <c r="S12" s="53">
        <v>1070</v>
      </c>
      <c r="T12" s="53">
        <v>0</v>
      </c>
      <c r="U12" s="53">
        <v>960</v>
      </c>
      <c r="V12" s="53">
        <v>535</v>
      </c>
      <c r="W12" s="53">
        <v>0</v>
      </c>
      <c r="X12" s="53">
        <v>0</v>
      </c>
      <c r="Y12" s="53">
        <v>1564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7823</v>
      </c>
      <c r="AP12" s="54">
        <f>SUMIF($C$11:$AN$11,"I.Mad",C12:AN12)</f>
        <v>535</v>
      </c>
      <c r="AQ12" s="54">
        <f>SUM(AO12:AP12)</f>
        <v>8358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12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9</v>
      </c>
      <c r="R13" s="55" t="s">
        <v>20</v>
      </c>
      <c r="S13" s="55">
        <v>10</v>
      </c>
      <c r="T13" s="55" t="s">
        <v>20</v>
      </c>
      <c r="U13" s="55">
        <v>4</v>
      </c>
      <c r="V13" s="55">
        <v>7</v>
      </c>
      <c r="W13" s="55" t="s">
        <v>20</v>
      </c>
      <c r="X13" s="55" t="s">
        <v>20</v>
      </c>
      <c r="Y13" s="55">
        <v>13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48</v>
      </c>
      <c r="AP13" s="54">
        <f t="shared" ref="AP13:AP14" si="1">SUMIF($C$11:$AN$11,"I.Mad",C13:AN13)</f>
        <v>7</v>
      </c>
      <c r="AQ13" s="54">
        <f>SUM(AO13:AP13)</f>
        <v>55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61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 t="s">
        <v>20</v>
      </c>
      <c r="S14" s="55">
        <v>7</v>
      </c>
      <c r="T14" s="55" t="s">
        <v>20</v>
      </c>
      <c r="U14" s="55">
        <v>1</v>
      </c>
      <c r="V14" s="55">
        <v>4</v>
      </c>
      <c r="W14" s="55" t="s">
        <v>20</v>
      </c>
      <c r="X14" s="55" t="s">
        <v>20</v>
      </c>
      <c r="Y14" s="55">
        <v>5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17</v>
      </c>
      <c r="AP14" s="54">
        <f t="shared" si="1"/>
        <v>4</v>
      </c>
      <c r="AQ14" s="54">
        <f>SUM(AO14:AP14)</f>
        <v>21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54.686555540157102</v>
      </c>
      <c r="R15" s="55" t="s">
        <v>20</v>
      </c>
      <c r="S15" s="55">
        <v>49.740300649473383</v>
      </c>
      <c r="T15" s="55" t="s">
        <v>20</v>
      </c>
      <c r="U15" s="55">
        <v>70.652173913043484</v>
      </c>
      <c r="V15" s="55">
        <v>23.583126204980928</v>
      </c>
      <c r="W15" s="55" t="s">
        <v>20</v>
      </c>
      <c r="X15" s="55" t="s">
        <v>20</v>
      </c>
      <c r="Y15" s="55">
        <v>41.165491695491667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12</v>
      </c>
      <c r="R16" s="61" t="s">
        <v>20</v>
      </c>
      <c r="S16" s="113" t="s">
        <v>66</v>
      </c>
      <c r="T16" s="61" t="s">
        <v>20</v>
      </c>
      <c r="U16" s="112" t="s">
        <v>65</v>
      </c>
      <c r="V16" s="61">
        <v>13</v>
      </c>
      <c r="W16" s="61" t="s">
        <v>20</v>
      </c>
      <c r="X16" s="61" t="s">
        <v>20</v>
      </c>
      <c r="Y16" s="61">
        <v>11.5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3034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1195</v>
      </c>
      <c r="R38" s="58">
        <f t="shared" si="7"/>
        <v>0</v>
      </c>
      <c r="S38" s="58">
        <f t="shared" si="7"/>
        <v>1070</v>
      </c>
      <c r="T38" s="58">
        <f t="shared" si="7"/>
        <v>0</v>
      </c>
      <c r="U38" s="58">
        <f t="shared" si="7"/>
        <v>960</v>
      </c>
      <c r="V38" s="58">
        <f t="shared" si="7"/>
        <v>535</v>
      </c>
      <c r="W38" s="58">
        <f t="shared" si="7"/>
        <v>0</v>
      </c>
      <c r="X38" s="58">
        <f t="shared" si="7"/>
        <v>0</v>
      </c>
      <c r="Y38" s="58">
        <f>+SUM(Y12,Y18,Y24:Y37)</f>
        <v>1564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7823</v>
      </c>
      <c r="AP38" s="58">
        <f>SUM(AP12,AP18,AP24:AP37)</f>
        <v>535</v>
      </c>
      <c r="AQ38" s="58">
        <f>SUM(AO38:AP38)</f>
        <v>8358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19.8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18.899999999999999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2015-12-18T17:21:03Z</cp:lastPrinted>
  <dcterms:created xsi:type="dcterms:W3CDTF">2008-10-21T17:58:04Z</dcterms:created>
  <dcterms:modified xsi:type="dcterms:W3CDTF">2016-01-18T15:57:37Z</dcterms:modified>
</cp:coreProperties>
</file>