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P28" i="1"/>
  <c r="AO28" i="1"/>
  <c r="AP27" i="1"/>
  <c r="AO27" i="1"/>
  <c r="AQ27" i="1" s="1"/>
  <c r="AP26" i="1"/>
  <c r="AO26" i="1"/>
  <c r="AQ26" i="1" s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O41" i="1"/>
  <c r="AQ19" i="1"/>
  <c r="AQ33" i="1"/>
  <c r="AQ37" i="1"/>
  <c r="AQ20" i="1"/>
  <c r="AQ24" i="1"/>
  <c r="AP41" i="1"/>
  <c r="AQ29" i="1"/>
  <c r="AQ31" i="1"/>
  <c r="AQ28" i="1"/>
  <c r="AQ35" i="1"/>
  <c r="AQ25" i="1"/>
  <c r="AQ14" i="1"/>
  <c r="AQ12" i="1"/>
  <c r="AQ13" i="1"/>
  <c r="AQ41" i="1" l="1"/>
</calcChain>
</file>

<file path=xl/sharedStrings.xml><?xml version="1.0" encoding="utf-8"?>
<sst xmlns="http://schemas.openxmlformats.org/spreadsheetml/2006/main" count="404" uniqueCount="70">
  <si>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</si>
  <si>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</si>
  <si>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</si>
  <si>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</si>
  <si>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</si>
  <si>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</si>
  <si>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</si>
  <si>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</si>
  <si>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</si>
  <si>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</si>
  <si>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</si>
  <si>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</si>
  <si>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</si>
  <si>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</si>
  <si>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</si>
  <si>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</si>
  <si>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</si>
  <si>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</si>
  <si>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</si>
  <si>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</si>
  <si>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</si>
  <si>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</si>
  <si>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</si>
  <si>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</si>
  <si>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</si>
  <si>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</si>
  <si>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</si>
  <si>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</si>
  <si>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</si>
  <si>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</si>
  <si>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</si>
  <si>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</si>
  <si>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</si>
  <si>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</si>
  <si>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</si>
  <si>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</si>
  <si>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</si>
  <si>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</si>
  <si>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</si>
  <si>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</si>
  <si>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</si>
  <si>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</si>
  <si>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</si>
  <si>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</si>
  <si>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</si>
  <si>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</si>
  <si>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</si>
  <si>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</si>
  <si>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</si>
  <si>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</si>
  <si>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</si>
  <si>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</si>
  <si>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</si>
  <si>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</si>
  <si>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</si>
  <si>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</si>
  <si>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</si>
  <si>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</si>
  <si>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</si>
  <si>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</si>
  <si>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</si>
  <si>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</si>
  <si>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</si>
  <si>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</si>
  <si>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</si>
  <si>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</si>
  <si>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16/12/2019</t>
  </si>
  <si>
    <t>Callao, 17 de diciembre del 2019</t>
  </si>
  <si>
    <t>10.0 y 14.0</t>
  </si>
  <si>
    <t>GCQ/jsr/jsp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</si>
</sst>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M32" sqref="M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190</v>
      </c>
      <c r="G12" s="34">
        <v>1481</v>
      </c>
      <c r="H12" s="34">
        <v>0</v>
      </c>
      <c r="I12" s="34">
        <v>6988.5</v>
      </c>
      <c r="J12" s="34">
        <v>2380.3200000000002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8469.5</v>
      </c>
      <c r="AP12" s="34">
        <f>SUMIF($C$11:$AN$11,"I.Mad",C12:AN12)</f>
        <v>2570.3200000000002</v>
      </c>
      <c r="AQ12" s="34">
        <f>SUM(AO12:AP12)</f>
        <v>11039.82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21</v>
      </c>
      <c r="G13" s="34">
        <v>27</v>
      </c>
      <c r="H13" s="34" t="s">
        <v>35</v>
      </c>
      <c r="I13" s="34">
        <v>61</v>
      </c>
      <c r="J13" s="34">
        <v>64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88</v>
      </c>
      <c r="AP13" s="34">
        <f>SUMIF($C$11:$AN$11,"I.Mad",C13:AN13)</f>
        <v>85</v>
      </c>
      <c r="AQ13" s="34">
        <f>SUM(AO13:AP13)</f>
        <v>173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7</v>
      </c>
      <c r="G14" s="34">
        <v>18</v>
      </c>
      <c r="H14" s="34" t="s">
        <v>35</v>
      </c>
      <c r="I14" s="34">
        <v>6</v>
      </c>
      <c r="J14" s="34">
        <v>14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24</v>
      </c>
      <c r="AP14" s="34">
        <f>SUMIF($C$11:$AN$11,"I.Mad",C14:AN14)</f>
        <v>21</v>
      </c>
      <c r="AQ14" s="34">
        <f>SUM(AO14:AP14)</f>
        <v>45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0.9</v>
      </c>
      <c r="G15" s="34">
        <v>0.2</v>
      </c>
      <c r="H15" s="34" t="s">
        <v>35</v>
      </c>
      <c r="I15" s="34">
        <v>52.8</v>
      </c>
      <c r="J15" s="34">
        <v>61.5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14.5</v>
      </c>
      <c r="G16" s="40">
        <v>13.5</v>
      </c>
      <c r="H16" s="40" t="s">
        <v>35</v>
      </c>
      <c r="I16" s="56" t="s">
        <v>68</v>
      </c>
      <c r="J16" s="56" t="s">
        <v>68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190</v>
      </c>
      <c r="G41" s="47">
        <f t="shared" si="3"/>
        <v>1481</v>
      </c>
      <c r="H41" s="47">
        <f t="shared" si="3"/>
        <v>0</v>
      </c>
      <c r="I41" s="47">
        <f t="shared" si="3"/>
        <v>6988.5</v>
      </c>
      <c r="J41" s="47">
        <f t="shared" si="3"/>
        <v>2380.3200000000002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8469.5</v>
      </c>
      <c r="AP41" s="47">
        <f>SUM(AP12,AP18,AP24:AP37)</f>
        <v>2570.3200000000002</v>
      </c>
      <c r="AQ41" s="47">
        <f t="shared" si="2"/>
        <v>11039.82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55">
        <v>19.600000000000001</v>
      </c>
      <c r="H42" s="40"/>
      <c r="I42" s="55">
        <v>21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69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215</cp:revision>
  <cp:lastPrinted>2018-11-19T17:24:41Z</cp:lastPrinted>
  <dcterms:created xsi:type="dcterms:W3CDTF">2008-10-21T17:58:04Z</dcterms:created>
  <dcterms:modified xsi:type="dcterms:W3CDTF">2019-12-17T17:35:38Z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