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<sst xmlns="http://schemas.openxmlformats.org/spreadsheetml/2006/main" count="407" uniqueCount="69">
  <si>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</si>
  <si>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</si>
  <si>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</si>
  <si>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</si>
  <si>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</si>
  <si>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</si>
  <si>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</si>
  <si>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</si>
  <si>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</si>
  <si>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</si>
  <si>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</si>
  <si>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</si>
  <si>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</si>
  <si>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</si>
  <si>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</si>
  <si>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</si>
  <si>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</si>
  <si>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</si>
  <si>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</si>
  <si>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</si>
  <si>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</si>
  <si>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</si>
  <si>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</si>
  <si>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</si>
  <si>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</si>
  <si>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</si>
  <si>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</si>
  <si>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</si>
  <si>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</si>
  <si>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</si>
  <si>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</si>
  <si>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</si>
  <si>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</si>
  <si>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</si>
  <si>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</si>
  <si>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</si>
  <si>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</si>
  <si>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</si>
  <si>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</si>
  <si>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</si>
  <si>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</si>
  <si>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</si>
  <si>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</si>
  <si>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</si>
  <si>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</si>
  <si>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</si>
  <si>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</si>
  <si>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</si>
  <si>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</si>
  <si>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</si>
  <si>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</si>
  <si>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</si>
  <si>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</si>
  <si>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</si>
  <si>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</si>
  <si>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</si>
  <si>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</si>
  <si>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</si>
  <si>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</si>
  <si>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</si>
  <si>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</si>
  <si>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</si>
  <si>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</si>
  <si>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</si>
  <si>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</si>
  <si>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R.M.N°167-2022-PRODUCE, R.M.N°230-2022-PRODUCE</t>
  </si>
  <si>
    <t xml:space="preserve">        Fecha  : 16/07/2022</t>
  </si>
  <si>
    <t>Callao, 17 de julio del 2022</t>
  </si>
  <si>
    <t>Puertos cerrados por olejae anómalo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</si>
</sst>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168" fontId="27" fillId="0" borderId="0" xfId="0" applyNumberFormat="1" applyFont="1" applyFill="1" applyBorder="1"/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65"/>
  <sheetViews>
    <sheetView tabSelected="1" topLeftCell="W1" zoomScale="24" zoomScaleNormal="24" workbookViewId="0">
      <selection activeCell="N68" sqref="N67:N6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295.20999999999998</v>
      </c>
      <c r="J12" s="30">
        <v>17.38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295.20999999999998</v>
      </c>
      <c r="AP12" s="30">
        <f>SUMIF($C$11:$AN$11,"I.Mad",C12:AN12)</f>
        <v>17.38</v>
      </c>
      <c r="AQ12" s="30">
        <f>SUM(AO12:AP12)</f>
        <v>312.58999999999997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3</v>
      </c>
      <c r="J13" s="30">
        <v>1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3</v>
      </c>
      <c r="AP13" s="30">
        <f>SUMIF($C$11:$AN$11,"I.Mad",C13:AN13)</f>
        <v>1</v>
      </c>
      <c r="AQ13" s="30">
        <f>SUM(AO13:AP13)</f>
        <v>4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1</v>
      </c>
      <c r="J14" s="30">
        <v>1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1</v>
      </c>
      <c r="AP14" s="30">
        <f>SUMIF($C$11:$AN$11,"I.Mad",C14:AN14)</f>
        <v>1</v>
      </c>
      <c r="AQ14" s="30">
        <f>SUM(AO14:AP14)</f>
        <v>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64.432989690721655</v>
      </c>
      <c r="J15" s="30">
        <v>56.185567010309271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11.5</v>
      </c>
      <c r="J16" s="36">
        <v>11.5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295.20999999999998</v>
      </c>
      <c r="J41" s="42">
        <f t="shared" si="3"/>
        <v>17.38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295.20999999999998</v>
      </c>
      <c r="AP41" s="42">
        <f>SUM(AP12,AP18,AP24:AP37)</f>
        <v>17.38</v>
      </c>
      <c r="AQ41" s="42">
        <f t="shared" si="2"/>
        <v>312.58999999999997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58" t="s">
        <v>68</v>
      </c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  <row r="56" spans="9:11" x14ac:dyDescent="0.35">
      <c r="I56" s="32"/>
      <c r="J56" s="32"/>
      <c r="K56" s="32"/>
    </row>
    <row r="57" spans="9:11" x14ac:dyDescent="0.35">
      <c r="I57" s="32"/>
      <c r="J57" s="32"/>
      <c r="K57" s="32"/>
    </row>
    <row r="58" spans="9:11" x14ac:dyDescent="0.35">
      <c r="I58" s="32"/>
      <c r="J58" s="32"/>
      <c r="K58" s="32"/>
    </row>
    <row r="59" spans="9:11" x14ac:dyDescent="0.35">
      <c r="I59" s="74"/>
      <c r="J59" s="74"/>
      <c r="K59" s="32"/>
    </row>
    <row r="60" spans="9:11" x14ac:dyDescent="0.35">
      <c r="I60" s="74"/>
      <c r="J60" s="74"/>
      <c r="K60" s="32"/>
    </row>
    <row r="61" spans="9:11" x14ac:dyDescent="0.35">
      <c r="I61" s="32"/>
      <c r="J61" s="32"/>
      <c r="K61" s="32"/>
    </row>
    <row r="62" spans="9:11" x14ac:dyDescent="0.35">
      <c r="I62" s="32"/>
      <c r="J62" s="32"/>
      <c r="K62" s="32"/>
    </row>
    <row r="63" spans="9:11" x14ac:dyDescent="0.35">
      <c r="I63" s="32"/>
      <c r="J63" s="32"/>
      <c r="K63" s="32"/>
    </row>
    <row r="64" spans="9:11" x14ac:dyDescent="0.35">
      <c r="I64" s="32"/>
      <c r="J64" s="32"/>
      <c r="K64" s="32"/>
    </row>
    <row r="65" spans="9:11" x14ac:dyDescent="0.35">
      <c r="I65" s="32"/>
      <c r="J65" s="32"/>
      <c r="K65" s="32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2022-07-18T16:09:51Z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