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80" windowWidth="19200" windowHeight="757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<sst xmlns="http://schemas.openxmlformats.org/spreadsheetml/2006/main" count="398" uniqueCount="69">
  <si>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</si>
  <si>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</si>
  <si>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</si>
  <si>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</si>
  <si>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</si>
  <si>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</si>
  <si>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</si>
  <si>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</si>
  <si>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</si>
  <si>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</si>
  <si>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</si>
  <si>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</si>
  <si>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</si>
  <si>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</si>
  <si>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</si>
  <si>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</si>
  <si>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</si>
  <si>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</si>
  <si>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</si>
  <si>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</si>
  <si>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</si>
  <si>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</si>
  <si>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</si>
  <si>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</si>
  <si>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</si>
  <si>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</si>
  <si>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</si>
  <si>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</si>
  <si>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</si>
  <si>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</si>
  <si>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</si>
  <si>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</si>
  <si>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</si>
  <si>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</si>
  <si>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</si>
  <si>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</si>
  <si>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</si>
  <si>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</si>
  <si>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</si>
  <si>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</si>
  <si>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</si>
  <si>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</si>
  <si>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</si>
  <si>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</si>
  <si>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</si>
  <si>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</si>
  <si>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</si>
  <si>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</si>
  <si>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</si>
  <si>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</si>
  <si>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</si>
  <si>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</si>
  <si>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</si>
  <si>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</si>
  <si>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</si>
  <si>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</si>
  <si>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</si>
  <si>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</si>
  <si>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</si>
  <si>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</si>
  <si>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</si>
  <si>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</si>
  <si>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</si>
  <si>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</si>
  <si>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</si>
  <si>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</si>
  <si>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</si>
  <si>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16/07/2018</t>
  </si>
  <si>
    <t>Callao, 17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</si>
</sst>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5" zoomScaleNormal="25" workbookViewId="0">
      <selection activeCell="AK26" sqref="AK25:AR2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1446</v>
      </c>
      <c r="AH12" s="50">
        <v>0</v>
      </c>
      <c r="AI12" s="50">
        <v>0</v>
      </c>
      <c r="AJ12" s="50">
        <v>0</v>
      </c>
      <c r="AK12" s="50">
        <v>1144.7650000000001</v>
      </c>
      <c r="AL12" s="50">
        <v>28.454999999999998</v>
      </c>
      <c r="AM12" s="50">
        <v>1590</v>
      </c>
      <c r="AN12" s="50">
        <v>776</v>
      </c>
      <c r="AO12" s="51">
        <f>SUMIF($C$11:$AN$11,"Ind*",C12:AN12)</f>
        <v>4180.7650000000003</v>
      </c>
      <c r="AP12" s="51">
        <f>SUMIF($C$11:$AN$11,"I.Mad",C12:AN12)</f>
        <v>804.45500000000004</v>
      </c>
      <c r="AQ12" s="51">
        <f>SUM(AO12:AP12)</f>
        <v>4985.22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>
        <v>13</v>
      </c>
      <c r="AH13" s="52" t="s">
        <v>20</v>
      </c>
      <c r="AI13" s="52" t="s">
        <v>20</v>
      </c>
      <c r="AJ13" s="52" t="s">
        <v>20</v>
      </c>
      <c r="AK13" s="52">
        <v>38</v>
      </c>
      <c r="AL13" s="52">
        <v>1</v>
      </c>
      <c r="AM13" s="52">
        <v>23</v>
      </c>
      <c r="AN13" s="52">
        <v>6</v>
      </c>
      <c r="AO13" s="51">
        <f>SUMIF($C$11:$AN$11,"Ind*",C13:AN13)</f>
        <v>74</v>
      </c>
      <c r="AP13" s="51">
        <f>SUMIF($C$11:$AN$11,"I.Mad",C13:AN13)</f>
        <v>7</v>
      </c>
      <c r="AQ13" s="51">
        <f>SUM(AO13:AP13)</f>
        <v>81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>
        <v>5</v>
      </c>
      <c r="AH14" s="52" t="s">
        <v>20</v>
      </c>
      <c r="AI14" s="52" t="s">
        <v>20</v>
      </c>
      <c r="AJ14" s="52" t="s">
        <v>20</v>
      </c>
      <c r="AK14" s="52">
        <v>9</v>
      </c>
      <c r="AL14" s="52">
        <v>1</v>
      </c>
      <c r="AM14" s="52">
        <v>5</v>
      </c>
      <c r="AN14" s="52">
        <v>3</v>
      </c>
      <c r="AO14" s="51">
        <f>SUMIF($C$11:$AN$11,"Ind*",C14:AN14)</f>
        <v>19</v>
      </c>
      <c r="AP14" s="51">
        <f>SUMIF($C$11:$AN$11,"I.Mad",C14:AN14)</f>
        <v>4</v>
      </c>
      <c r="AQ14" s="51">
        <f>SUM(AO14:AP14)</f>
        <v>23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>
        <v>84.2</v>
      </c>
      <c r="AH15" s="52" t="s">
        <v>20</v>
      </c>
      <c r="AI15" s="52" t="s">
        <v>20</v>
      </c>
      <c r="AJ15" s="52" t="s">
        <v>20</v>
      </c>
      <c r="AK15" s="52">
        <v>40.9</v>
      </c>
      <c r="AL15" s="52">
        <v>42.09</v>
      </c>
      <c r="AM15" s="52">
        <v>6.4</v>
      </c>
      <c r="AN15" s="52">
        <v>42.7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>
        <v>11</v>
      </c>
      <c r="AH16" s="57" t="s">
        <v>20</v>
      </c>
      <c r="AI16" s="57" t="s">
        <v>20</v>
      </c>
      <c r="AJ16" s="57" t="s">
        <v>20</v>
      </c>
      <c r="AK16" s="57">
        <v>12</v>
      </c>
      <c r="AL16" s="57">
        <v>12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1446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1144.7650000000001</v>
      </c>
      <c r="AL41" s="54">
        <f t="shared" si="8"/>
        <v>28.454999999999998</v>
      </c>
      <c r="AM41" s="54">
        <f t="shared" si="8"/>
        <v>1590</v>
      </c>
      <c r="AN41" s="54">
        <f t="shared" si="8"/>
        <v>776</v>
      </c>
      <c r="AO41" s="54">
        <f>SUM(AO12,AO18,AO24:AO37)</f>
        <v>4180.7650000000003</v>
      </c>
      <c r="AP41" s="54">
        <f>SUM(AP12,AP18,AP24:AP37)</f>
        <v>804.45500000000004</v>
      </c>
      <c r="AQ41" s="54">
        <f>SUM(AO41:AP41)</f>
        <v>4985.22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</v>
      </c>
      <c r="H42" s="56"/>
      <c r="I42" s="56">
        <v>17.5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15.2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2018-07-17T17:27:58Z</dcterms:modified>
</cp:coreProperties>
</file>