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<sst xmlns="http://schemas.openxmlformats.org/spreadsheetml/2006/main" count="391" uniqueCount="64">
  <si>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</si>
  <si>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</si>
  <si>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</si>
  <si>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</si>
  <si>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</si>
  <si>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</si>
  <si>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</si>
  <si>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</si>
  <si>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</si>
  <si>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</si>
  <si>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</si>
  <si>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</si>
  <si>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</si>
  <si>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</si>
  <si>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</si>
  <si>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</si>
  <si>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</si>
  <si>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</si>
  <si>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</si>
  <si>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</si>
  <si>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</si>
  <si>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</si>
  <si>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</si>
  <si>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</si>
  <si>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</si>
  <si>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</si>
  <si>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</si>
  <si>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</si>
  <si>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</si>
  <si>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</si>
  <si>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</si>
  <si>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</si>
  <si>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</si>
  <si>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</si>
  <si>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</si>
  <si>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</si>
  <si>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</si>
  <si>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</si>
  <si>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</si>
  <si>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</si>
  <si>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</si>
  <si>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</si>
  <si>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</si>
  <si>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</si>
  <si>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</si>
  <si>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</si>
  <si>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</si>
  <si>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</si>
  <si>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</si>
  <si>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</si>
  <si>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</si>
  <si>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</si>
  <si>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</si>
  <si>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</si>
  <si>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</si>
  <si>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</si>
  <si>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</si>
  <si>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</si>
  <si>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</si>
  <si>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</si>
  <si>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210-2014-PRODUCE,R.M.N° 237-2014-PRODUCE,R.M.N° 244-2014-PRODUCE.</t>
  </si>
  <si>
    <t xml:space="preserve">        Fecha  : 16/07/2014</t>
  </si>
  <si>
    <t>Callao, 17 de julio del 2014</t>
  </si>
  <si>
    <t>s/m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</si>
</sst>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A5" sqref="AA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17.281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3" spans="2:43" ht="35.25">
      <c r="B3" s="108" t="s">
        <v>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9" t="s">
        <v>43</v>
      </c>
      <c r="AN4" s="109"/>
      <c r="AO4" s="109"/>
      <c r="AP4" s="109"/>
      <c r="AQ4" s="109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0"/>
      <c r="AP5" s="110"/>
      <c r="AQ5" s="11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1" t="s">
        <v>61</v>
      </c>
      <c r="AP6" s="111"/>
      <c r="AQ6" s="111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9" t="s">
        <v>6</v>
      </c>
      <c r="H8" s="105"/>
      <c r="I8" s="104" t="s">
        <v>44</v>
      </c>
      <c r="J8" s="104"/>
      <c r="K8" s="104" t="s">
        <v>7</v>
      </c>
      <c r="L8" s="104"/>
      <c r="M8" s="106" t="s">
        <v>8</v>
      </c>
      <c r="N8" s="107"/>
      <c r="O8" s="97" t="s">
        <v>9</v>
      </c>
      <c r="P8" s="112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1040</v>
      </c>
      <c r="T10" s="55">
        <v>0</v>
      </c>
      <c r="U10" s="55">
        <v>370</v>
      </c>
      <c r="V10" s="55">
        <v>0</v>
      </c>
      <c r="W10" s="55">
        <v>990</v>
      </c>
      <c r="X10" s="55">
        <v>0</v>
      </c>
      <c r="Y10" s="55">
        <v>353</v>
      </c>
      <c r="Z10" s="55">
        <v>35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2753</v>
      </c>
      <c r="AP10" s="56">
        <f aca="true" t="shared" si="0" ref="AO10:AP12">SUMIF($C$9:$AN$9,"I.Mad",C10:AN10)</f>
        <v>35</v>
      </c>
      <c r="AQ10" s="56">
        <f>SUM(AO10:AP10)</f>
        <v>2788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>
        <v>3</v>
      </c>
      <c r="T11" s="57" t="s">
        <v>22</v>
      </c>
      <c r="U11" s="57">
        <v>1</v>
      </c>
      <c r="V11" s="57" t="s">
        <v>22</v>
      </c>
      <c r="W11" s="57">
        <v>3</v>
      </c>
      <c r="X11" s="57" t="s">
        <v>22</v>
      </c>
      <c r="Y11" s="57">
        <v>13</v>
      </c>
      <c r="Z11" s="57">
        <v>1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 t="shared" si="0"/>
        <v>20</v>
      </c>
      <c r="AP11" s="56">
        <f t="shared" si="0"/>
        <v>1</v>
      </c>
      <c r="AQ11" s="56">
        <f>SUM(AO11:AP11)</f>
        <v>21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>
        <v>2</v>
      </c>
      <c r="T12" s="57" t="s">
        <v>22</v>
      </c>
      <c r="U12" s="57">
        <v>1</v>
      </c>
      <c r="V12" s="57" t="s">
        <v>22</v>
      </c>
      <c r="W12" s="57">
        <v>3</v>
      </c>
      <c r="X12" s="57" t="s">
        <v>22</v>
      </c>
      <c r="Y12" s="57">
        <v>2</v>
      </c>
      <c r="Z12" s="56" t="s">
        <v>63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 t="shared" si="0"/>
        <v>8</v>
      </c>
      <c r="AP12" s="56">
        <f t="shared" si="0"/>
        <v>0</v>
      </c>
      <c r="AQ12" s="56">
        <f>SUM(AO12:AP12)</f>
        <v>8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>
        <v>20.25180361006727</v>
      </c>
      <c r="T13" s="57" t="s">
        <v>22</v>
      </c>
      <c r="U13" s="57">
        <v>0</v>
      </c>
      <c r="V13" s="57" t="s">
        <v>22</v>
      </c>
      <c r="W13" s="57">
        <v>13.5</v>
      </c>
      <c r="X13" s="57" t="s">
        <v>22</v>
      </c>
      <c r="Y13" s="57">
        <v>3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>
        <v>12.5</v>
      </c>
      <c r="T14" s="63" t="s">
        <v>22</v>
      </c>
      <c r="U14" s="63">
        <v>14.5</v>
      </c>
      <c r="V14" s="63" t="s">
        <v>22</v>
      </c>
      <c r="W14" s="63">
        <v>13</v>
      </c>
      <c r="X14" s="63" t="s">
        <v>22</v>
      </c>
      <c r="Y14" s="63">
        <v>14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1" ref="AO22:AO35">SUMIF($C$9:$AN$9,"Ind",C22:AN22)</f>
        <v>0</v>
      </c>
      <c r="AP22" s="60">
        <f aca="true" t="shared" si="2" ref="AP22:AP35">SUMIF($C$9:$AN$9,"I.Mad",C22:AN22)</f>
        <v>0</v>
      </c>
      <c r="AQ22" s="60">
        <f aca="true" t="shared" si="3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1"/>
        <v>0</v>
      </c>
      <c r="AP23" s="60">
        <f t="shared" si="2"/>
        <v>0</v>
      </c>
      <c r="AQ23" s="60">
        <f t="shared" si="3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1"/>
        <v>0</v>
      </c>
      <c r="AP24" s="60">
        <f t="shared" si="2"/>
        <v>0</v>
      </c>
      <c r="AQ24" s="60">
        <f t="shared" si="3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1"/>
        <v>0</v>
      </c>
      <c r="AP25" s="60">
        <f t="shared" si="2"/>
        <v>0</v>
      </c>
      <c r="AQ25" s="60">
        <f t="shared" si="3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1"/>
        <v>0</v>
      </c>
      <c r="AP26" s="60">
        <f t="shared" si="2"/>
        <v>0</v>
      </c>
      <c r="AQ26" s="60">
        <f t="shared" si="3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1"/>
        <v>0</v>
      </c>
      <c r="AP27" s="60">
        <f t="shared" si="2"/>
        <v>0</v>
      </c>
      <c r="AQ27" s="60">
        <f t="shared" si="3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1"/>
        <v>0</v>
      </c>
      <c r="AP28" s="60">
        <f t="shared" si="2"/>
        <v>0</v>
      </c>
      <c r="AQ28" s="60">
        <f t="shared" si="3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1"/>
        <v>0</v>
      </c>
      <c r="AP29" s="60">
        <f t="shared" si="2"/>
        <v>0</v>
      </c>
      <c r="AQ29" s="60">
        <f t="shared" si="3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1"/>
        <v>0</v>
      </c>
      <c r="AP30" s="60">
        <f t="shared" si="2"/>
        <v>0</v>
      </c>
      <c r="AQ30" s="60">
        <f t="shared" si="3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1"/>
        <v>0</v>
      </c>
      <c r="AP31" s="60">
        <f t="shared" si="2"/>
        <v>0</v>
      </c>
      <c r="AQ31" s="60">
        <f t="shared" si="3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1"/>
        <v>0</v>
      </c>
      <c r="AP32" s="60">
        <f t="shared" si="2"/>
        <v>0</v>
      </c>
      <c r="AQ32" s="60">
        <f t="shared" si="3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1"/>
        <v>0</v>
      </c>
      <c r="AP33" s="60">
        <f t="shared" si="2"/>
        <v>0</v>
      </c>
      <c r="AQ33" s="60">
        <f t="shared" si="3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1"/>
        <v>0</v>
      </c>
      <c r="AP34" s="60">
        <f t="shared" si="2"/>
        <v>0</v>
      </c>
      <c r="AQ34" s="60">
        <f t="shared" si="3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1"/>
        <v>0</v>
      </c>
      <c r="AP35" s="60">
        <f t="shared" si="2"/>
        <v>0</v>
      </c>
      <c r="AQ35" s="60">
        <f t="shared" si="3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4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>+SUM(K10,K16,K22:K35)</f>
        <v>0</v>
      </c>
      <c r="L36" s="60">
        <f>+SUM(L10,L16,L22:L35)</f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1040</v>
      </c>
      <c r="T36" s="60">
        <f t="shared" si="4"/>
        <v>0</v>
      </c>
      <c r="U36" s="60">
        <f aca="true" t="shared" si="5" ref="U36:AA36">+SUM(U10,U16,U22:U35)</f>
        <v>370</v>
      </c>
      <c r="V36" s="60">
        <f t="shared" si="5"/>
        <v>0</v>
      </c>
      <c r="W36" s="60">
        <f t="shared" si="5"/>
        <v>990</v>
      </c>
      <c r="X36" s="60">
        <f t="shared" si="5"/>
        <v>0</v>
      </c>
      <c r="Y36" s="60">
        <f t="shared" si="5"/>
        <v>353</v>
      </c>
      <c r="Z36" s="60">
        <f t="shared" si="5"/>
        <v>35</v>
      </c>
      <c r="AA36" s="60">
        <f t="shared" si="5"/>
        <v>0</v>
      </c>
      <c r="AB36" s="60">
        <f t="shared" si="4"/>
        <v>0</v>
      </c>
      <c r="AC36" s="60">
        <f t="shared" si="4"/>
        <v>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0</v>
      </c>
      <c r="AN36" s="60">
        <f t="shared" si="4"/>
        <v>0</v>
      </c>
      <c r="AO36" s="60">
        <f>SUM(AO10,AO16,AO22:AO35)</f>
        <v>2753</v>
      </c>
      <c r="AP36" s="60">
        <f>SUM(AP10,AP16,AP22:AP35)</f>
        <v>35</v>
      </c>
      <c r="AQ36" s="60">
        <f>SUM(AO36:AP36)</f>
        <v>2788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15.9</v>
      </c>
      <c r="H37" s="62"/>
      <c r="I37" s="62">
        <v>18.7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15.3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2014-07-17T17:36:46Z</dcterms:modified>
  <cp:category/>
  <cp:version/>
  <cp:contentType/>
  <cp:contentStatus/>
</cp:coreProperties>
</file>