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<sst xmlns="http://schemas.openxmlformats.org/spreadsheetml/2006/main" count="387" uniqueCount="67">
  <si>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</si>
  <si>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</si>
  <si>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</si>
  <si>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</si>
  <si>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</si>
  <si>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</si>
  <si>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</si>
  <si>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</si>
  <si>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</si>
  <si>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</si>
  <si>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</si>
  <si>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</si>
  <si>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</si>
  <si>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</si>
  <si>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</si>
  <si>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</si>
  <si>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</si>
  <si>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</si>
  <si>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</si>
  <si>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</si>
  <si>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</si>
  <si>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</si>
  <si>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</si>
  <si>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</si>
  <si>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</si>
  <si>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</si>
  <si>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</si>
  <si>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</si>
  <si>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</si>
  <si>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</si>
  <si>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</si>
  <si>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</si>
  <si>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</si>
  <si>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</si>
  <si>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</si>
  <si>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</si>
  <si>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</si>
  <si>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</si>
  <si>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</si>
  <si>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</si>
  <si>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</si>
  <si>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</si>
  <si>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</si>
  <si>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</si>
  <si>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</si>
  <si>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</si>
  <si>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</si>
  <si>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</si>
  <si>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</si>
  <si>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</si>
  <si>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</si>
  <si>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</si>
  <si>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</si>
  <si>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</si>
  <si>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</si>
  <si>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</si>
  <si>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</si>
  <si>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</si>
  <si>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</si>
  <si>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</si>
  <si>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</si>
  <si>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</si>
  <si>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</si>
  <si>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</si>
  <si>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16/07/2012</t>
  </si>
  <si>
    <t>Callao, 17 de  Julio del 2012</t>
  </si>
  <si>
    <t>11.5-14.0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</si>
</sst>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4">
      <selection activeCell="AO40" sqref="AO40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8.5742187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9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8.28125" style="0" customWidth="1"/>
    <col min="22" max="22" width="7.7109375" style="0" customWidth="1"/>
    <col min="23" max="23" width="7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12.851562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85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68</v>
      </c>
      <c r="G10" s="28">
        <v>285</v>
      </c>
      <c r="H10" s="28">
        <v>0</v>
      </c>
      <c r="I10" s="28">
        <v>1695</v>
      </c>
      <c r="J10" s="28">
        <v>1921</v>
      </c>
      <c r="K10" s="28">
        <v>203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921</v>
      </c>
      <c r="AN10" s="28">
        <v>0</v>
      </c>
      <c r="AO10" s="28">
        <f>SUMIF($C$9:$AN$9,"Ind",C10:AN10)</f>
        <v>3104</v>
      </c>
      <c r="AP10" s="28">
        <f>SUMIF($C$9:$AN$9,"I.Mad",C10:AN10)</f>
        <v>1989</v>
      </c>
      <c r="AQ10" s="28">
        <f>SUM(AO10:AP10)</f>
        <v>5093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4</v>
      </c>
      <c r="G11" s="30">
        <v>5</v>
      </c>
      <c r="H11" s="30" t="s">
        <v>29</v>
      </c>
      <c r="I11" s="30">
        <v>15</v>
      </c>
      <c r="J11" s="30">
        <v>51</v>
      </c>
      <c r="K11" s="30">
        <v>2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5</v>
      </c>
      <c r="AN11" s="30" t="s">
        <v>29</v>
      </c>
      <c r="AO11" s="28">
        <f>SUMIF($C$9:$AN$9,"Ind",C11:AN11)</f>
        <v>27</v>
      </c>
      <c r="AP11" s="28">
        <f>SUMIF($C$9:$AN$9,"I.Mad",C11:AN11)</f>
        <v>55</v>
      </c>
      <c r="AQ11" s="28">
        <f>SUM(AO11:AP11)</f>
        <v>82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2</v>
      </c>
      <c r="G12" s="30">
        <v>5</v>
      </c>
      <c r="H12" s="30" t="s">
        <v>29</v>
      </c>
      <c r="I12" s="30">
        <v>1</v>
      </c>
      <c r="J12" s="30">
        <v>15</v>
      </c>
      <c r="K12" s="30">
        <v>1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3</v>
      </c>
      <c r="AN12" s="30" t="s">
        <v>29</v>
      </c>
      <c r="AO12" s="28">
        <f>SUMIF($C$9:$AN$9,"Ind",C12:AN12)</f>
        <v>10</v>
      </c>
      <c r="AP12" s="28">
        <f>SUMIF($C$9:$AN$9,"I.Mad",C12:AN12)</f>
        <v>17</v>
      </c>
      <c r="AQ12" s="28">
        <f>SUM(AO12:AP12)</f>
        <v>27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0</v>
      </c>
      <c r="G13" s="30">
        <v>6</v>
      </c>
      <c r="H13" s="30" t="s">
        <v>29</v>
      </c>
      <c r="I13" s="30">
        <v>2</v>
      </c>
      <c r="J13" s="30">
        <v>1</v>
      </c>
      <c r="K13" s="30">
        <v>1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7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14.5</v>
      </c>
      <c r="G14" s="59">
        <v>14</v>
      </c>
      <c r="H14" s="59" t="s">
        <v>29</v>
      </c>
      <c r="I14" s="59">
        <v>14.5</v>
      </c>
      <c r="J14" s="59">
        <v>15</v>
      </c>
      <c r="K14" s="59">
        <v>14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82" t="s">
        <v>66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>
        <v>1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0</v>
      </c>
      <c r="AQ28" s="28">
        <f t="shared" si="2"/>
        <v>1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68</v>
      </c>
      <c r="G36" s="28">
        <f t="shared" si="3"/>
        <v>285</v>
      </c>
      <c r="H36" s="28">
        <f t="shared" si="3"/>
        <v>0</v>
      </c>
      <c r="I36" s="28">
        <f t="shared" si="3"/>
        <v>1696</v>
      </c>
      <c r="J36" s="28">
        <f t="shared" si="3"/>
        <v>1921</v>
      </c>
      <c r="K36" s="28">
        <f t="shared" si="3"/>
        <v>203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921</v>
      </c>
      <c r="AN36" s="28">
        <f t="shared" si="3"/>
        <v>0</v>
      </c>
      <c r="AO36" s="28">
        <f>SUM(AO10,AO16,AO22:AO35)</f>
        <v>3105</v>
      </c>
      <c r="AP36" s="28">
        <f>SUM(AP10,AP16,AP22:AP35)</f>
        <v>1989</v>
      </c>
      <c r="AQ36" s="28">
        <f>SUM(AO36:AP36)</f>
        <v>5094</v>
      </c>
    </row>
    <row r="37" spans="2:43" ht="22.5" customHeight="1">
      <c r="B37" s="27" t="s">
        <v>51</v>
      </c>
      <c r="C37" s="62">
        <v>19.2</v>
      </c>
      <c r="D37" s="62"/>
      <c r="E37" s="62"/>
      <c r="F37" s="62"/>
      <c r="G37" s="62">
        <v>17.2</v>
      </c>
      <c r="H37" s="62"/>
      <c r="I37" s="62">
        <v>19.9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18.7</v>
      </c>
      <c r="V37" s="62"/>
      <c r="W37" s="62"/>
      <c r="X37" s="62"/>
      <c r="Y37" s="62">
        <v>18.1</v>
      </c>
      <c r="Z37" s="62"/>
      <c r="AA37" s="62"/>
      <c r="AB37" s="62"/>
      <c r="AC37" s="62">
        <v>18.6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2012-07-17T03:36:39Z</dcterms:modified>
  <cp:category/>
  <cp:version/>
  <cp:contentType/>
  <cp:contentStatus/>
</cp:coreProperties>
</file>