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<sst xmlns="http://schemas.openxmlformats.org/spreadsheetml/2006/main" count="389" uniqueCount="70">
  <si>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</si>
  <si>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</si>
  <si>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</si>
  <si>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</si>
  <si>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</si>
  <si>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</si>
  <si>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</si>
  <si>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</si>
  <si>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</si>
  <si>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</si>
  <si>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</si>
  <si>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</si>
  <si>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</si>
  <si>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</si>
  <si>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</si>
  <si>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</si>
  <si>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</si>
  <si>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</si>
  <si>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</si>
  <si>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</si>
  <si>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</si>
  <si>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</si>
  <si>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</si>
  <si>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</si>
  <si>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</si>
  <si>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</si>
  <si>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</si>
  <si>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</si>
  <si>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</si>
  <si>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</si>
  <si>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</si>
  <si>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</si>
  <si>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</si>
  <si>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</si>
  <si>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</si>
  <si>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</si>
  <si>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</si>
  <si>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</si>
  <si>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</si>
  <si>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</si>
  <si>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</si>
  <si>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</si>
  <si>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</si>
  <si>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</si>
  <si>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</si>
  <si>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</si>
  <si>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</si>
  <si>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</si>
  <si>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</si>
  <si>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</si>
  <si>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</si>
  <si>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</si>
  <si>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</si>
  <si>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</si>
  <si>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</si>
  <si>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</si>
  <si>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</si>
  <si>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</si>
  <si>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</si>
  <si>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</si>
  <si>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</si>
  <si>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</si>
  <si>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</si>
  <si>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</si>
  <si>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</si>
  <si>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</si>
  <si>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</si>
  <si>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18 de junio del 2018</t>
  </si>
  <si>
    <t xml:space="preserve">        Fecha  : 16/06/2018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</si>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</sst>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K17" sqref="AK17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1852.65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460</v>
      </c>
      <c r="W12" s="50">
        <v>0</v>
      </c>
      <c r="X12" s="50">
        <v>0</v>
      </c>
      <c r="Y12" s="50">
        <v>913.93499999999995</v>
      </c>
      <c r="Z12" s="50">
        <v>0</v>
      </c>
      <c r="AA12" s="50">
        <v>3840</v>
      </c>
      <c r="AB12" s="50">
        <v>0</v>
      </c>
      <c r="AC12" s="50">
        <v>1130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654.97500000000002</v>
      </c>
      <c r="AL12" s="50">
        <v>0</v>
      </c>
      <c r="AM12" s="50">
        <v>1260.8499999999999</v>
      </c>
      <c r="AN12" s="50">
        <v>313.065</v>
      </c>
      <c r="AO12" s="51">
        <f>SUMIF($C$11:$AN$11,"Ind*",C12:AN12)</f>
        <v>7799.76</v>
      </c>
      <c r="AP12" s="51">
        <f>SUMIF($C$11:$AN$11,"I.Mad",C12:AN12)</f>
        <v>2625.7150000000001</v>
      </c>
      <c r="AQ12" s="51">
        <f>SUM(AO12:AP12)</f>
        <v>10425.475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>
        <v>27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>
        <v>8</v>
      </c>
      <c r="W13" s="52" t="s">
        <v>20</v>
      </c>
      <c r="X13" s="52" t="s">
        <v>20</v>
      </c>
      <c r="Y13" s="52">
        <v>4</v>
      </c>
      <c r="Z13" s="52" t="s">
        <v>20</v>
      </c>
      <c r="AA13" s="52">
        <v>12</v>
      </c>
      <c r="AB13" s="52" t="s">
        <v>20</v>
      </c>
      <c r="AC13" s="52">
        <v>4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6</v>
      </c>
      <c r="AL13" s="52" t="s">
        <v>20</v>
      </c>
      <c r="AM13" s="52">
        <v>24</v>
      </c>
      <c r="AN13" s="52">
        <v>7</v>
      </c>
      <c r="AO13" s="51">
        <f>SUMIF($C$11:$AN$11,"Ind*",C13:AN13)</f>
        <v>50</v>
      </c>
      <c r="AP13" s="51">
        <f>SUMIF($C$11:$AN$11,"I.Mad",C13:AN13)</f>
        <v>42</v>
      </c>
      <c r="AQ13" s="51">
        <f>SUM(AO13:AP13)</f>
        <v>92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>
        <v>12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>
        <v>4</v>
      </c>
      <c r="W14" s="52" t="s">
        <v>20</v>
      </c>
      <c r="X14" s="52" t="s">
        <v>20</v>
      </c>
      <c r="Y14" s="52" t="s">
        <v>69</v>
      </c>
      <c r="Z14" s="52" t="s">
        <v>20</v>
      </c>
      <c r="AA14" s="52">
        <v>4</v>
      </c>
      <c r="AB14" s="52" t="s">
        <v>20</v>
      </c>
      <c r="AC14" s="52">
        <v>1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2</v>
      </c>
      <c r="AL14" s="52" t="s">
        <v>20</v>
      </c>
      <c r="AM14" s="52">
        <v>2</v>
      </c>
      <c r="AN14" s="52">
        <v>3</v>
      </c>
      <c r="AO14" s="51">
        <f>SUMIF($C$11:$AN$11,"Ind*",C14:AN14)</f>
        <v>9</v>
      </c>
      <c r="AP14" s="51">
        <f>SUMIF($C$11:$AN$11,"I.Mad",C14:AN14)</f>
        <v>19</v>
      </c>
      <c r="AQ14" s="51">
        <f>SUM(AO14:AP14)</f>
        <v>28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>
        <v>25.729333009056827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>
        <v>22.908191126101112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>
        <v>10.042830693311339</v>
      </c>
      <c r="AB15" s="52" t="s">
        <v>20</v>
      </c>
      <c r="AC15" s="52">
        <v>4.2682926829268295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27.212647360079249</v>
      </c>
      <c r="AL15" s="52" t="s">
        <v>20</v>
      </c>
      <c r="AM15" s="52">
        <v>38.201504508192919</v>
      </c>
      <c r="AN15" s="52">
        <v>54.361881123399314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>
        <v>12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>
        <v>12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>
        <v>13.5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</v>
      </c>
      <c r="AL16" s="57" t="s">
        <v>20</v>
      </c>
      <c r="AM16" s="57">
        <v>12.5</v>
      </c>
      <c r="AN16" s="57">
        <v>11.5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1852.65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460</v>
      </c>
      <c r="W41" s="54">
        <f t="shared" si="8"/>
        <v>0</v>
      </c>
      <c r="X41" s="54">
        <f t="shared" si="8"/>
        <v>0</v>
      </c>
      <c r="Y41" s="54">
        <f t="shared" si="8"/>
        <v>913.93499999999995</v>
      </c>
      <c r="Z41" s="54">
        <f t="shared" si="8"/>
        <v>0</v>
      </c>
      <c r="AA41" s="54">
        <f t="shared" si="8"/>
        <v>3840</v>
      </c>
      <c r="AB41" s="54">
        <f t="shared" si="8"/>
        <v>0</v>
      </c>
      <c r="AC41" s="54">
        <f t="shared" si="8"/>
        <v>1130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654.97500000000002</v>
      </c>
      <c r="AL41" s="54">
        <f t="shared" si="8"/>
        <v>0</v>
      </c>
      <c r="AM41" s="54">
        <f t="shared" si="8"/>
        <v>1260.8499999999999</v>
      </c>
      <c r="AN41" s="54">
        <f t="shared" si="8"/>
        <v>313.065</v>
      </c>
      <c r="AO41" s="54">
        <f>SUM(AO12,AO18,AO24:AO37)</f>
        <v>7799.76</v>
      </c>
      <c r="AP41" s="54">
        <f>SUM(AP12,AP18,AP24:AP37)</f>
        <v>2625.7150000000001</v>
      </c>
      <c r="AQ41" s="54">
        <f>SUM(AO41:AP41)</f>
        <v>10425.475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2018-06-18T17:12:32Z</dcterms:modified>
</cp:coreProperties>
</file>