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<sst xmlns="http://schemas.openxmlformats.org/spreadsheetml/2006/main" count="349" uniqueCount="72">
  <si>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</si>
  <si>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</si>
  <si>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</si>
  <si>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</si>
  <si>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</si>
  <si>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</si>
  <si>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</si>
  <si>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</si>
  <si>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</si>
  <si>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</si>
  <si>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</si>
  <si>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</si>
  <si>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</si>
  <si>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</si>
  <si>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</si>
  <si>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</si>
  <si>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</si>
  <si>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</si>
  <si>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</si>
  <si>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</si>
  <si>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</si>
  <si>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</si>
  <si>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</si>
  <si>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</si>
  <si>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</si>
  <si>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</si>
  <si>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</si>
  <si>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</si>
  <si>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</si>
  <si>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</si>
  <si>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</si>
  <si>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</si>
  <si>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</si>
  <si>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</si>
  <si>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</si>
  <si>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</si>
  <si>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</si>
  <si>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</si>
  <si>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</si>
  <si>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</si>
  <si>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</si>
  <si>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</si>
  <si>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</si>
  <si>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</si>
  <si>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</si>
  <si>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</si>
  <si>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</si>
  <si>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</si>
  <si>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</si>
  <si>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</si>
  <si>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</si>
  <si>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</si>
  <si>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</si>
  <si>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</si>
  <si>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</si>
  <si>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</si>
  <si>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</si>
  <si>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</si>
  <si>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</si>
  <si>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</si>
  <si>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</si>
  <si>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</si>
  <si>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</si>
  <si>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</si>
  <si>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s/m</t>
  </si>
  <si>
    <t xml:space="preserve">        Fecha  : 16/06/2012</t>
  </si>
  <si>
    <t>10.0-15.0</t>
  </si>
  <si>
    <t>10.0-14.5</t>
  </si>
  <si>
    <t>10.5-15.0</t>
  </si>
  <si>
    <t>10.0-15.5</t>
  </si>
  <si>
    <t>12.5-14.5</t>
  </si>
  <si>
    <t>Callao, 18 de  Junio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</si>
</sst>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T29">
      <selection activeCell="Y41" sqref="Y41"/>
    </sheetView>
  </sheetViews>
  <sheetFormatPr defaultColWidth="11.421875" defaultRowHeight="12.75"/>
  <cols>
    <col min="2" max="2" width="20.00390625" style="0" customWidth="1"/>
    <col min="3" max="3" width="9.140625" style="0" customWidth="1"/>
    <col min="4" max="4" width="9.57421875" style="0" customWidth="1"/>
    <col min="5" max="5" width="10.28125" style="0" customWidth="1"/>
    <col min="6" max="6" width="9.7109375" style="0" customWidth="1"/>
    <col min="7" max="7" width="9.8515625" style="0" customWidth="1"/>
    <col min="8" max="8" width="9.421875" style="0" customWidth="1"/>
    <col min="9" max="9" width="13.140625" style="0" customWidth="1"/>
    <col min="10" max="10" width="7.421875" style="0" customWidth="1"/>
    <col min="11" max="11" width="9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6.28125" style="0" customWidth="1"/>
    <col min="17" max="17" width="9.57421875" style="0" customWidth="1"/>
    <col min="18" max="18" width="6.57421875" style="0" customWidth="1"/>
    <col min="19" max="19" width="8.00390625" style="0" customWidth="1"/>
    <col min="20" max="20" width="7.8515625" style="0" customWidth="1"/>
    <col min="21" max="21" width="9.00390625" style="0" customWidth="1"/>
    <col min="22" max="22" width="6.421875" style="0" customWidth="1"/>
    <col min="23" max="23" width="12.57421875" style="0" customWidth="1"/>
    <col min="24" max="24" width="13.140625" style="0" customWidth="1"/>
    <col min="25" max="25" width="10.421875" style="0" customWidth="1"/>
    <col min="26" max="26" width="9.57421875" style="0" customWidth="1"/>
    <col min="27" max="27" width="12.7109375" style="0" customWidth="1"/>
    <col min="28" max="28" width="6.7109375" style="0" customWidth="1"/>
    <col min="29" max="29" width="13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8" t="s">
        <v>63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15"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56</v>
      </c>
      <c r="AN4" s="101"/>
      <c r="AO4" s="101"/>
      <c r="AP4" s="101"/>
      <c r="AQ4" s="101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86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9" t="s">
        <v>5</v>
      </c>
      <c r="D8" s="88"/>
      <c r="E8" s="99" t="s">
        <v>6</v>
      </c>
      <c r="F8" s="88"/>
      <c r="G8" s="96" t="s">
        <v>7</v>
      </c>
      <c r="H8" s="100"/>
      <c r="I8" s="87" t="s">
        <v>8</v>
      </c>
      <c r="J8" s="93"/>
      <c r="K8" s="99" t="s">
        <v>9</v>
      </c>
      <c r="L8" s="88"/>
      <c r="M8" s="99" t="s">
        <v>10</v>
      </c>
      <c r="N8" s="93"/>
      <c r="O8" s="87" t="s">
        <v>11</v>
      </c>
      <c r="P8" s="88"/>
      <c r="Q8" s="87" t="s">
        <v>12</v>
      </c>
      <c r="R8" s="88"/>
      <c r="S8" s="87" t="s">
        <v>13</v>
      </c>
      <c r="T8" s="88"/>
      <c r="U8" s="87" t="s">
        <v>14</v>
      </c>
      <c r="V8" s="88"/>
      <c r="W8" s="96" t="s">
        <v>15</v>
      </c>
      <c r="X8" s="97"/>
      <c r="Y8" s="96" t="s">
        <v>16</v>
      </c>
      <c r="Z8" s="97"/>
      <c r="AA8" s="96" t="s">
        <v>17</v>
      </c>
      <c r="AB8" s="97"/>
      <c r="AC8" s="87" t="s">
        <v>18</v>
      </c>
      <c r="AD8" s="89"/>
      <c r="AE8" s="90" t="s">
        <v>19</v>
      </c>
      <c r="AF8" s="91"/>
      <c r="AG8" s="90" t="s">
        <v>20</v>
      </c>
      <c r="AH8" s="91"/>
      <c r="AI8" s="92" t="s">
        <v>55</v>
      </c>
      <c r="AJ8" s="91"/>
      <c r="AK8" s="90" t="s">
        <v>21</v>
      </c>
      <c r="AL8" s="102"/>
      <c r="AM8" s="87" t="s">
        <v>22</v>
      </c>
      <c r="AN8" s="93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2015</v>
      </c>
      <c r="F10" s="28">
        <v>2188</v>
      </c>
      <c r="G10" s="28">
        <v>6760</v>
      </c>
      <c r="H10" s="28">
        <v>7674</v>
      </c>
      <c r="I10" s="28">
        <v>6267</v>
      </c>
      <c r="J10" s="28">
        <v>81</v>
      </c>
      <c r="K10" s="28">
        <v>280</v>
      </c>
      <c r="L10" s="28">
        <v>0</v>
      </c>
      <c r="M10" s="28">
        <v>0</v>
      </c>
      <c r="N10" s="28">
        <v>0</v>
      </c>
      <c r="O10" s="28">
        <v>925</v>
      </c>
      <c r="P10" s="28">
        <v>0</v>
      </c>
      <c r="Q10" s="28">
        <v>3995</v>
      </c>
      <c r="R10" s="28">
        <v>0</v>
      </c>
      <c r="S10" s="28">
        <v>440</v>
      </c>
      <c r="T10" s="28">
        <v>415</v>
      </c>
      <c r="U10" s="28">
        <v>590</v>
      </c>
      <c r="V10" s="28">
        <v>0</v>
      </c>
      <c r="W10" s="28">
        <v>6225</v>
      </c>
      <c r="X10" s="28">
        <v>1165</v>
      </c>
      <c r="Y10" s="28">
        <v>5504</v>
      </c>
      <c r="Z10" s="28">
        <v>704</v>
      </c>
      <c r="AA10" s="28">
        <v>2362</v>
      </c>
      <c r="AB10" s="28">
        <v>0</v>
      </c>
      <c r="AC10" s="28">
        <v>5698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41061</v>
      </c>
      <c r="AP10" s="28">
        <f>SUMIF($C$9:$AN$9,"I.Mad",C10:AN10)</f>
        <v>12227</v>
      </c>
      <c r="AQ10" s="28">
        <f>SUM(AO10:AP10)</f>
        <v>53288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8</v>
      </c>
      <c r="F11" s="30">
        <v>62</v>
      </c>
      <c r="G11" s="30">
        <v>36</v>
      </c>
      <c r="H11" s="30">
        <v>154</v>
      </c>
      <c r="I11" s="30">
        <v>29</v>
      </c>
      <c r="J11" s="30">
        <v>1</v>
      </c>
      <c r="K11" s="30">
        <v>2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>
        <v>23</v>
      </c>
      <c r="R11" s="30" t="s">
        <v>29</v>
      </c>
      <c r="S11" s="30">
        <v>2</v>
      </c>
      <c r="T11" s="30">
        <v>5</v>
      </c>
      <c r="U11" s="30">
        <v>2</v>
      </c>
      <c r="V11" s="30" t="s">
        <v>29</v>
      </c>
      <c r="W11" s="30">
        <v>26</v>
      </c>
      <c r="X11" s="30">
        <v>21</v>
      </c>
      <c r="Y11" s="30">
        <v>44</v>
      </c>
      <c r="Z11" s="30">
        <v>12</v>
      </c>
      <c r="AA11" s="30">
        <v>11</v>
      </c>
      <c r="AB11" s="30" t="s">
        <v>29</v>
      </c>
      <c r="AC11" s="30">
        <v>25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213</v>
      </c>
      <c r="AP11" s="28">
        <f>SUMIF($C$9:$AN$9,"I.Mad",C11:AN11)</f>
        <v>255</v>
      </c>
      <c r="AQ11" s="28">
        <f>SUM(AO11:AP11)</f>
        <v>468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15</v>
      </c>
      <c r="G12" s="30">
        <v>5</v>
      </c>
      <c r="H12" s="30">
        <v>10</v>
      </c>
      <c r="I12" s="30">
        <v>16</v>
      </c>
      <c r="J12" s="30" t="s">
        <v>64</v>
      </c>
      <c r="K12" s="30">
        <v>2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7</v>
      </c>
      <c r="R12" s="30" t="s">
        <v>29</v>
      </c>
      <c r="S12" s="28" t="s">
        <v>64</v>
      </c>
      <c r="T12" s="30">
        <v>4</v>
      </c>
      <c r="U12" s="30">
        <v>2</v>
      </c>
      <c r="V12" s="30" t="s">
        <v>29</v>
      </c>
      <c r="W12" s="30">
        <v>8</v>
      </c>
      <c r="X12" s="30">
        <v>4</v>
      </c>
      <c r="Y12" s="30">
        <v>13</v>
      </c>
      <c r="Z12" s="30">
        <v>1</v>
      </c>
      <c r="AA12" s="30">
        <v>6</v>
      </c>
      <c r="AB12" s="30" t="s">
        <v>29</v>
      </c>
      <c r="AC12" s="30">
        <v>8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72</v>
      </c>
      <c r="AP12" s="28">
        <f>SUMIF($C$9:$AN$9,"I.Mad",C12:AN12)</f>
        <v>34</v>
      </c>
      <c r="AQ12" s="28">
        <f>SUM(AO12:AP12)</f>
        <v>106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5</v>
      </c>
      <c r="F13" s="30">
        <v>3</v>
      </c>
      <c r="G13" s="30">
        <v>5</v>
      </c>
      <c r="H13" s="30">
        <v>1</v>
      </c>
      <c r="I13" s="30">
        <v>5</v>
      </c>
      <c r="J13" s="30" t="s">
        <v>29</v>
      </c>
      <c r="K13" s="30">
        <v>1</v>
      </c>
      <c r="L13" s="30" t="s">
        <v>29</v>
      </c>
      <c r="M13" s="30" t="s">
        <v>29</v>
      </c>
      <c r="N13" s="30" t="s">
        <v>29</v>
      </c>
      <c r="O13" s="30">
        <v>1</v>
      </c>
      <c r="P13" s="30" t="s">
        <v>29</v>
      </c>
      <c r="Q13" s="30">
        <v>0</v>
      </c>
      <c r="R13" s="30" t="s">
        <v>29</v>
      </c>
      <c r="S13" s="30" t="s">
        <v>29</v>
      </c>
      <c r="T13" s="30">
        <v>0</v>
      </c>
      <c r="U13" s="30">
        <v>3</v>
      </c>
      <c r="V13" s="30" t="s">
        <v>29</v>
      </c>
      <c r="W13" s="30">
        <v>4</v>
      </c>
      <c r="X13" s="30">
        <v>5</v>
      </c>
      <c r="Y13" s="30">
        <v>0</v>
      </c>
      <c r="Z13" s="30">
        <v>0</v>
      </c>
      <c r="AA13" s="30">
        <v>21</v>
      </c>
      <c r="AB13" s="30" t="s">
        <v>29</v>
      </c>
      <c r="AC13" s="30">
        <v>8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</v>
      </c>
      <c r="F14" s="59">
        <v>13.5</v>
      </c>
      <c r="G14" s="59">
        <v>13</v>
      </c>
      <c r="H14" s="59">
        <v>14.5</v>
      </c>
      <c r="I14" s="83" t="s">
        <v>70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 t="s">
        <v>29</v>
      </c>
      <c r="T14" s="59">
        <v>14.5</v>
      </c>
      <c r="U14" s="59">
        <v>14.5</v>
      </c>
      <c r="V14" s="59" t="s">
        <v>29</v>
      </c>
      <c r="W14" s="82" t="s">
        <v>66</v>
      </c>
      <c r="X14" s="82" t="s">
        <v>67</v>
      </c>
      <c r="Y14" s="59">
        <v>14.5</v>
      </c>
      <c r="Z14" s="59">
        <v>14.5</v>
      </c>
      <c r="AA14" s="82" t="s">
        <v>68</v>
      </c>
      <c r="AB14" s="59" t="s">
        <v>29</v>
      </c>
      <c r="AC14" s="82" t="s">
        <v>69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</v>
      </c>
      <c r="J23" s="55"/>
      <c r="K23" s="54"/>
      <c r="L23" s="54"/>
      <c r="M23" s="54"/>
      <c r="N23" s="54"/>
      <c r="O23" s="54">
        <v>37</v>
      </c>
      <c r="P23" s="54"/>
      <c r="Q23" s="54"/>
      <c r="R23" s="54"/>
      <c r="S23" s="54"/>
      <c r="T23" s="54"/>
      <c r="U23" s="54"/>
      <c r="V23" s="54"/>
      <c r="W23" s="54"/>
      <c r="X23" s="54"/>
      <c r="Y23" s="54">
        <v>5</v>
      </c>
      <c r="Z23" s="54">
        <v>1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43</v>
      </c>
      <c r="AP23" s="28">
        <f t="shared" si="1"/>
        <v>1</v>
      </c>
      <c r="AQ23" s="28">
        <f t="shared" si="2"/>
        <v>44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7</v>
      </c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8</v>
      </c>
      <c r="AP26" s="28">
        <f t="shared" si="1"/>
        <v>0</v>
      </c>
      <c r="AQ26" s="28">
        <f t="shared" si="2"/>
        <v>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2015</v>
      </c>
      <c r="F36" s="28">
        <f t="shared" si="3"/>
        <v>2188</v>
      </c>
      <c r="G36" s="28">
        <f t="shared" si="3"/>
        <v>6760</v>
      </c>
      <c r="H36" s="28">
        <f t="shared" si="3"/>
        <v>7674</v>
      </c>
      <c r="I36" s="28">
        <f t="shared" si="3"/>
        <v>6268</v>
      </c>
      <c r="J36" s="28">
        <f t="shared" si="3"/>
        <v>81</v>
      </c>
      <c r="K36" s="28">
        <f t="shared" si="3"/>
        <v>280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962</v>
      </c>
      <c r="P36" s="28">
        <f t="shared" si="3"/>
        <v>0</v>
      </c>
      <c r="Q36" s="28">
        <f t="shared" si="3"/>
        <v>3995</v>
      </c>
      <c r="R36" s="28">
        <f t="shared" si="3"/>
        <v>0</v>
      </c>
      <c r="S36" s="28">
        <f t="shared" si="3"/>
        <v>440</v>
      </c>
      <c r="T36" s="28">
        <f t="shared" si="3"/>
        <v>415</v>
      </c>
      <c r="U36" s="28">
        <f t="shared" si="3"/>
        <v>590</v>
      </c>
      <c r="V36" s="28">
        <f t="shared" si="3"/>
        <v>0</v>
      </c>
      <c r="W36" s="28">
        <f t="shared" si="3"/>
        <v>6225</v>
      </c>
      <c r="X36" s="28">
        <f t="shared" si="3"/>
        <v>1165</v>
      </c>
      <c r="Y36" s="28">
        <f t="shared" si="3"/>
        <v>5509</v>
      </c>
      <c r="Z36" s="28">
        <f t="shared" si="3"/>
        <v>705</v>
      </c>
      <c r="AA36" s="28">
        <f t="shared" si="3"/>
        <v>2369</v>
      </c>
      <c r="AB36" s="28">
        <f t="shared" si="3"/>
        <v>0</v>
      </c>
      <c r="AC36" s="28">
        <f t="shared" si="3"/>
        <v>5699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41112</v>
      </c>
      <c r="AP36" s="28">
        <f>SUM(AP10,AP16,AP22:AP35)</f>
        <v>12228</v>
      </c>
      <c r="AQ36" s="28">
        <f>SUM(AO36:AP36)</f>
        <v>53340</v>
      </c>
    </row>
    <row r="37" spans="2:43" ht="22.5" customHeight="1">
      <c r="B37" s="27" t="s">
        <v>51</v>
      </c>
      <c r="C37" s="62">
        <v>20.2</v>
      </c>
      <c r="D37" s="62"/>
      <c r="E37" s="62"/>
      <c r="F37" s="62"/>
      <c r="G37" s="62">
        <v>17.8</v>
      </c>
      <c r="H37" s="62"/>
      <c r="I37" s="62">
        <v>23.3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18.7</v>
      </c>
      <c r="V37" s="62"/>
      <c r="W37" s="62"/>
      <c r="X37" s="62"/>
      <c r="Y37" s="62">
        <v>17.3</v>
      </c>
      <c r="Z37" s="62"/>
      <c r="AA37" s="62"/>
      <c r="AB37" s="62"/>
      <c r="AC37" s="62">
        <v>19.5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71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2012-06-18T20:45:43Z</dcterms:modified>
  <cp:category/>
  <cp:version/>
  <cp:contentType/>
  <cp:contentStatus/>
</cp:coreProperties>
</file>