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<sst xmlns="http://schemas.openxmlformats.org/spreadsheetml/2006/main" count="356" uniqueCount="67">
  <si>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</si>
  <si>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</si>
  <si>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</si>
  <si>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</si>
  <si>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</si>
  <si>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</si>
  <si>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</si>
  <si>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</si>
  <si>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</si>
  <si>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</si>
  <si>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</si>
  <si>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</si>
  <si>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</si>
  <si>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</si>
  <si>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</si>
  <si>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</si>
  <si>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</si>
  <si>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</si>
  <si>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</si>
  <si>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</si>
  <si>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</si>
  <si>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</si>
  <si>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</si>
  <si>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</si>
  <si>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</si>
  <si>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</si>
  <si>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</si>
  <si>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</si>
  <si>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</si>
  <si>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</si>
  <si>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</si>
  <si>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</si>
  <si>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</si>
  <si>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</si>
  <si>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</si>
  <si>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</si>
  <si>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</si>
  <si>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</si>
  <si>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</si>
  <si>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</si>
  <si>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</si>
  <si>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</si>
  <si>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</si>
  <si>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</si>
  <si>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</si>
  <si>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</si>
  <si>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</si>
  <si>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</si>
  <si>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</si>
  <si>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</si>
  <si>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</si>
  <si>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</si>
  <si>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</si>
  <si>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</si>
  <si>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</si>
  <si>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</si>
  <si>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</si>
  <si>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</si>
  <si>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</si>
  <si>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</si>
  <si>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</si>
  <si>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</si>
  <si>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</si>
  <si>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16/06/2011</t>
  </si>
  <si>
    <t>Callao, 17 de  Junio del 2011</t>
  </si>
  <si>
    <t>S/M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</si>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</sst>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K1">
      <selection activeCell="Y22" sqref="Y2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421875" style="0" customWidth="1"/>
    <col min="5" max="5" width="7.8515625" style="0" customWidth="1"/>
    <col min="6" max="6" width="8.28125" style="0" customWidth="1"/>
    <col min="7" max="7" width="8.57421875" style="0" customWidth="1"/>
    <col min="8" max="8" width="6.28125" style="0" customWidth="1"/>
    <col min="9" max="9" width="12.8515625" style="0" customWidth="1"/>
    <col min="10" max="10" width="9.57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7.8515625" style="0" customWidth="1"/>
    <col min="17" max="17" width="9.8515625" style="0" customWidth="1"/>
    <col min="18" max="18" width="7.8515625" style="0" customWidth="1"/>
    <col min="19" max="19" width="8.7109375" style="0" customWidth="1"/>
    <col min="20" max="20" width="6.28125" style="0" customWidth="1"/>
    <col min="21" max="21" width="9.00390625" style="0" customWidth="1"/>
    <col min="22" max="22" width="8.7109375" style="0" customWidth="1"/>
    <col min="23" max="23" width="12.57421875" style="0" customWidth="1"/>
    <col min="24" max="24" width="6.8515625" style="0" customWidth="1"/>
    <col min="25" max="25" width="8.8515625" style="0" customWidth="1"/>
    <col min="26" max="26" width="8.140625" style="0" customWidth="1"/>
    <col min="27" max="27" width="10.28125" style="0" customWidth="1"/>
    <col min="28" max="28" width="6.421875" style="0" customWidth="1"/>
    <col min="29" max="29" width="11.281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56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70</v>
      </c>
      <c r="F10" s="28">
        <v>850</v>
      </c>
      <c r="G10" s="28">
        <v>782</v>
      </c>
      <c r="H10" s="28">
        <v>0</v>
      </c>
      <c r="I10" s="28">
        <v>8164</v>
      </c>
      <c r="J10" s="28">
        <v>2535</v>
      </c>
      <c r="K10" s="28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660</v>
      </c>
      <c r="R10" s="46">
        <v>0</v>
      </c>
      <c r="S10" s="28">
        <v>400</v>
      </c>
      <c r="T10" s="28">
        <v>0</v>
      </c>
      <c r="U10" s="28">
        <v>420</v>
      </c>
      <c r="V10" s="28">
        <v>0</v>
      </c>
      <c r="W10" s="28">
        <v>4970</v>
      </c>
      <c r="X10" s="28">
        <v>40</v>
      </c>
      <c r="Y10" s="28">
        <v>4400</v>
      </c>
      <c r="Z10" s="28">
        <v>0</v>
      </c>
      <c r="AA10" s="28">
        <v>4370</v>
      </c>
      <c r="AB10" s="28">
        <v>0</v>
      </c>
      <c r="AC10" s="28">
        <v>10184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625.675</v>
      </c>
      <c r="AN10" s="28">
        <v>82.035</v>
      </c>
      <c r="AO10" s="28">
        <f>SUMIF($C$9:$AN$9,"Ind",C10:AN10)</f>
        <v>35045.675</v>
      </c>
      <c r="AP10" s="28">
        <f>SUMIF($C$9:$AN$9,"I.Mad",C10:AN10)</f>
        <v>3507.035</v>
      </c>
      <c r="AQ10" s="28">
        <f>SUM(AO10:AP10)</f>
        <v>38552.71000000001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1</v>
      </c>
      <c r="F11" s="30">
        <v>22</v>
      </c>
      <c r="G11" s="30">
        <v>4</v>
      </c>
      <c r="H11" s="30" t="s">
        <v>29</v>
      </c>
      <c r="I11" s="30">
        <v>51</v>
      </c>
      <c r="J11" s="30">
        <v>49</v>
      </c>
      <c r="K11" s="3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2</v>
      </c>
      <c r="R11" s="50" t="s">
        <v>29</v>
      </c>
      <c r="S11" s="30">
        <v>1</v>
      </c>
      <c r="T11" s="30" t="s">
        <v>29</v>
      </c>
      <c r="U11" s="30">
        <v>1</v>
      </c>
      <c r="V11" s="30" t="s">
        <v>29</v>
      </c>
      <c r="W11" s="30">
        <v>12</v>
      </c>
      <c r="X11" s="30">
        <v>1</v>
      </c>
      <c r="Y11" s="30">
        <v>23</v>
      </c>
      <c r="Z11" s="30" t="s">
        <v>29</v>
      </c>
      <c r="AA11" s="30">
        <v>15</v>
      </c>
      <c r="AB11" s="50" t="s">
        <v>29</v>
      </c>
      <c r="AC11" s="30">
        <v>28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30">
        <v>4</v>
      </c>
      <c r="AN11" s="30">
        <v>1</v>
      </c>
      <c r="AO11" s="28">
        <f>SUMIF($C$9:$AN$9,"Ind",C11:AN11)</f>
        <v>142</v>
      </c>
      <c r="AP11" s="28">
        <f>SUMIF($C$9:$AN$9,"I.Mad",C11:AN11)</f>
        <v>73</v>
      </c>
      <c r="AQ11" s="28">
        <f>SUM(AO11:AP11)</f>
        <v>215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28">
        <v>1</v>
      </c>
      <c r="F12" s="28">
        <v>7</v>
      </c>
      <c r="G12" s="30">
        <v>4</v>
      </c>
      <c r="H12" s="30" t="s">
        <v>29</v>
      </c>
      <c r="I12" s="30">
        <v>20</v>
      </c>
      <c r="J12" s="30">
        <v>9</v>
      </c>
      <c r="K12" s="3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2</v>
      </c>
      <c r="R12" s="50" t="s">
        <v>29</v>
      </c>
      <c r="S12" s="30">
        <v>1</v>
      </c>
      <c r="T12" s="30" t="s">
        <v>29</v>
      </c>
      <c r="U12" s="30">
        <v>1</v>
      </c>
      <c r="V12" s="30" t="s">
        <v>29</v>
      </c>
      <c r="W12" s="30">
        <v>6</v>
      </c>
      <c r="X12" s="28" t="s">
        <v>65</v>
      </c>
      <c r="Y12" s="30">
        <v>7</v>
      </c>
      <c r="Z12" s="30" t="s">
        <v>29</v>
      </c>
      <c r="AA12" s="30">
        <v>7</v>
      </c>
      <c r="AB12" s="50" t="s">
        <v>29</v>
      </c>
      <c r="AC12" s="30">
        <v>9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30">
        <v>1</v>
      </c>
      <c r="AN12" s="28" t="s">
        <v>65</v>
      </c>
      <c r="AO12" s="28">
        <f>SUMIF($C$9:$AN$9,"Ind",C12:AN12)</f>
        <v>59</v>
      </c>
      <c r="AP12" s="28">
        <f>SUMIF($C$9:$AN$9,"I.Mad",C12:AN12)</f>
        <v>16</v>
      </c>
      <c r="AQ12" s="28">
        <f>SUM(AO12:AP12)</f>
        <v>75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2.5510204081632653</v>
      </c>
      <c r="F13" s="30">
        <v>2.230472093122138</v>
      </c>
      <c r="G13" s="30">
        <v>16.8</v>
      </c>
      <c r="H13" s="30" t="s">
        <v>29</v>
      </c>
      <c r="I13" s="30">
        <v>13.4</v>
      </c>
      <c r="J13" s="30">
        <v>4.54</v>
      </c>
      <c r="K13" s="3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27</v>
      </c>
      <c r="R13" s="50" t="s">
        <v>29</v>
      </c>
      <c r="S13" s="30">
        <v>3.6</v>
      </c>
      <c r="T13" s="30" t="s">
        <v>29</v>
      </c>
      <c r="U13" s="30">
        <v>7.1</v>
      </c>
      <c r="V13" s="30" t="s">
        <v>29</v>
      </c>
      <c r="W13" s="30">
        <v>10.3</v>
      </c>
      <c r="X13" s="30" t="s">
        <v>29</v>
      </c>
      <c r="Y13" s="30">
        <v>13.5</v>
      </c>
      <c r="Z13" s="30" t="s">
        <v>29</v>
      </c>
      <c r="AA13" s="30">
        <v>6.77949135442059</v>
      </c>
      <c r="AB13" s="50" t="s">
        <v>29</v>
      </c>
      <c r="AC13" s="30">
        <v>6.047567706101278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</v>
      </c>
      <c r="F14" s="59">
        <v>14</v>
      </c>
      <c r="G14" s="59">
        <v>12.5</v>
      </c>
      <c r="H14" s="59" t="s">
        <v>29</v>
      </c>
      <c r="I14" s="59">
        <v>12.5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12</v>
      </c>
      <c r="R14" s="50" t="s">
        <v>29</v>
      </c>
      <c r="S14" s="59">
        <v>14</v>
      </c>
      <c r="T14" s="59" t="s">
        <v>29</v>
      </c>
      <c r="U14" s="59">
        <v>13</v>
      </c>
      <c r="V14" s="59" t="s">
        <v>29</v>
      </c>
      <c r="W14" s="59">
        <v>13</v>
      </c>
      <c r="X14" s="59" t="s">
        <v>29</v>
      </c>
      <c r="Y14" s="59">
        <v>12.5</v>
      </c>
      <c r="Z14" s="59" t="s">
        <v>29</v>
      </c>
      <c r="AA14" s="59">
        <v>13.5</v>
      </c>
      <c r="AB14" s="59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9">
        <v>13.5</v>
      </c>
      <c r="AN14" s="3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6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314</v>
      </c>
      <c r="Z22" s="54"/>
      <c r="AA22" s="54"/>
      <c r="AB22" s="54"/>
      <c r="AC22" s="30">
        <v>120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434</v>
      </c>
      <c r="AP22" s="28">
        <f aca="true" t="shared" si="1" ref="AP22:AP35">SUMIF($C$9:$AN$9,"I.Mad",C22:AN22)</f>
        <v>0</v>
      </c>
      <c r="AQ22" s="28">
        <f aca="true" t="shared" si="2" ref="AQ22:AQ35">SUM(AO22:AP22)</f>
        <v>434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116</v>
      </c>
      <c r="Z23" s="54"/>
      <c r="AA23" s="54"/>
      <c r="AB23" s="54"/>
      <c r="AC23" s="30">
        <v>23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139</v>
      </c>
      <c r="AP23" s="28">
        <f t="shared" si="1"/>
        <v>0</v>
      </c>
      <c r="AQ23" s="28">
        <f t="shared" si="2"/>
        <v>139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66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>
        <v>8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8</v>
      </c>
      <c r="AP31" s="28">
        <f t="shared" si="1"/>
        <v>0</v>
      </c>
      <c r="AQ31" s="28">
        <f t="shared" si="2"/>
        <v>8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70</v>
      </c>
      <c r="F36" s="28">
        <f t="shared" si="3"/>
        <v>850</v>
      </c>
      <c r="G36" s="28">
        <f t="shared" si="3"/>
        <v>782</v>
      </c>
      <c r="H36" s="28">
        <f t="shared" si="3"/>
        <v>0</v>
      </c>
      <c r="I36" s="28">
        <f t="shared" si="3"/>
        <v>8164</v>
      </c>
      <c r="J36" s="28">
        <f t="shared" si="3"/>
        <v>2535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660</v>
      </c>
      <c r="R36" s="28">
        <f t="shared" si="3"/>
        <v>0</v>
      </c>
      <c r="S36" s="28">
        <f t="shared" si="3"/>
        <v>400</v>
      </c>
      <c r="T36" s="28">
        <f t="shared" si="3"/>
        <v>0</v>
      </c>
      <c r="U36" s="28">
        <f t="shared" si="3"/>
        <v>420</v>
      </c>
      <c r="V36" s="28">
        <f t="shared" si="3"/>
        <v>0</v>
      </c>
      <c r="W36" s="28">
        <f t="shared" si="3"/>
        <v>4970</v>
      </c>
      <c r="X36" s="28">
        <f t="shared" si="3"/>
        <v>40</v>
      </c>
      <c r="Y36" s="28">
        <f t="shared" si="3"/>
        <v>4830</v>
      </c>
      <c r="Z36" s="28">
        <f t="shared" si="3"/>
        <v>0</v>
      </c>
      <c r="AA36" s="28">
        <f t="shared" si="3"/>
        <v>4370</v>
      </c>
      <c r="AB36" s="28">
        <f t="shared" si="3"/>
        <v>0</v>
      </c>
      <c r="AC36" s="28">
        <f t="shared" si="3"/>
        <v>10335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625.675</v>
      </c>
      <c r="AN36" s="28">
        <f t="shared" si="3"/>
        <v>82.035</v>
      </c>
      <c r="AO36" s="28">
        <f>SUM(AO10,AO16,AO22:AO35)</f>
        <v>35626.675</v>
      </c>
      <c r="AP36" s="28">
        <f>SUM(AP10,AP16,AP22:AP35)</f>
        <v>3507.035</v>
      </c>
      <c r="AQ36" s="28">
        <f>SUM(AO36:AP36)</f>
        <v>39133.71000000001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18.2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2011-06-17T17:16:18Z</cp:lastPrinted>
  <dcterms:created xsi:type="dcterms:W3CDTF">2008-10-21T17:58:04Z</dcterms:created>
  <dcterms:modified xsi:type="dcterms:W3CDTF">2011-06-17T17:26:28Z</dcterms:modified>
  <cp:category/>
  <cp:version/>
  <cp:contentType/>
  <cp:contentStatus/>
</cp:coreProperties>
</file>