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<sst xmlns="http://schemas.openxmlformats.org/spreadsheetml/2006/main" count="409" uniqueCount="69">
  <si>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</si>
  <si>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</si>
  <si>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</si>
  <si>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</si>
  <si>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</si>
  <si>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</si>
  <si>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</si>
  <si>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</si>
  <si>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</si>
  <si>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</si>
  <si>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</si>
  <si>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</si>
  <si>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</si>
  <si>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</si>
  <si>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</si>
  <si>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</si>
  <si>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</si>
  <si>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</si>
  <si>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</si>
  <si>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</si>
  <si>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</si>
  <si>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</si>
  <si>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</si>
  <si>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</si>
  <si>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</si>
  <si>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</si>
  <si>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</si>
  <si>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</si>
  <si>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</si>
  <si>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</si>
  <si>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</si>
  <si>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</si>
  <si>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</si>
  <si>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</si>
  <si>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</si>
  <si>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</si>
  <si>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</si>
  <si>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</si>
  <si>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</si>
  <si>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</si>
  <si>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</si>
  <si>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</si>
  <si>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</si>
  <si>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</si>
  <si>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</si>
  <si>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</si>
  <si>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</si>
  <si>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</si>
  <si>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</si>
  <si>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</si>
  <si>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</si>
  <si>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</si>
  <si>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</si>
  <si>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</si>
  <si>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</si>
  <si>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</si>
  <si>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</si>
  <si>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</si>
  <si>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</si>
  <si>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</si>
  <si>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</si>
  <si>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</si>
  <si>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</si>
  <si>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</si>
  <si>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</si>
  <si>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</si>
  <si>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17 de mayo del 2022</t>
  </si>
  <si>
    <t xml:space="preserve">        Fecha  : 16/05/2023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</si>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</sst>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9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134.72499999999999</v>
      </c>
      <c r="AN12" s="24">
        <v>13.475</v>
      </c>
      <c r="AO12" s="24">
        <f>SUMIF($C$11:$AN$11,"Ind",C12:AN12)</f>
        <v>134.72499999999999</v>
      </c>
      <c r="AP12" s="24">
        <f>SUMIF($C$11:$AN$11,"I.Mad",C12:AN12)</f>
        <v>13.475</v>
      </c>
      <c r="AQ12" s="24">
        <f>SUM(AO12:AP12)</f>
        <v>148.19999999999999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9</v>
      </c>
      <c r="AN13" s="24">
        <v>2</v>
      </c>
      <c r="AO13" s="24">
        <f>SUMIF($C$11:$AN$11,"Ind*",C13:AN13)</f>
        <v>9</v>
      </c>
      <c r="AP13" s="24">
        <f>SUMIF($C$11:$AN$11,"I.Mad",C13:AN13)</f>
        <v>2</v>
      </c>
      <c r="AQ13" s="24">
        <f>SUM(AO13:AP13)</f>
        <v>11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3</v>
      </c>
      <c r="AN14" s="24" t="s">
        <v>68</v>
      </c>
      <c r="AO14" s="24">
        <f>SUMIF($C$11:$AN$11,"Ind*",C14:AN14)</f>
        <v>3</v>
      </c>
      <c r="AP14" s="24">
        <f>SUMIF($C$11:$AN$11,"I.Mad",C14:AN14)</f>
        <v>0</v>
      </c>
      <c r="AQ14" s="24">
        <f>SUM(AO14:AP14)</f>
        <v>3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80.965191155549149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11.5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134.72499999999999</v>
      </c>
      <c r="AN41" s="33">
        <f>+SUM(AN24:AN40,AN18,AN12)</f>
        <v>13.475</v>
      </c>
      <c r="AO41" s="33">
        <f>SUM(AO12,AO18,AO24:AO37)</f>
        <v>134.72499999999999</v>
      </c>
      <c r="AP41" s="33">
        <f>SUM(AP12,AP18,AP24:AP37)</f>
        <v>13.475</v>
      </c>
      <c r="AQ41" s="33">
        <f t="shared" si="2"/>
        <v>148.19999999999999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22.4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2023-05-17T22:02:01Z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