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<sst xmlns="http://schemas.openxmlformats.org/spreadsheetml/2006/main" count="381" uniqueCount="67">
  <si>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</si>
  <si>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</si>
  <si>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</si>
  <si>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</si>
  <si>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</si>
  <si>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</si>
  <si>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</si>
  <si>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</si>
  <si>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</si>
  <si>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</si>
  <si>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</si>
  <si>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</si>
  <si>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</si>
  <si>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</si>
  <si>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</si>
  <si>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</si>
  <si>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</si>
  <si>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</si>
  <si>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</si>
  <si>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</si>
  <si>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</si>
  <si>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</si>
  <si>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</si>
  <si>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</si>
  <si>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</si>
  <si>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</si>
  <si>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</si>
  <si>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</si>
  <si>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</si>
  <si>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</si>
  <si>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</si>
  <si>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</si>
  <si>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</si>
  <si>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</si>
  <si>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</si>
  <si>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</si>
  <si>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</si>
  <si>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</si>
  <si>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</si>
  <si>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</si>
  <si>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</si>
  <si>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</si>
  <si>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</si>
  <si>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</si>
  <si>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</si>
  <si>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</si>
  <si>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</si>
  <si>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</si>
  <si>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</si>
  <si>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</si>
  <si>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</si>
  <si>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</si>
  <si>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</si>
  <si>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</si>
  <si>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</si>
  <si>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</si>
  <si>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</si>
  <si>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</si>
  <si>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</si>
  <si>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</si>
  <si>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</si>
  <si>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</si>
  <si>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</si>
  <si>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</si>
  <si>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15/12/2012</t>
  </si>
  <si>
    <t>s/m</t>
  </si>
  <si>
    <t>Callao, 17 de  Diciembre  del 2012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</si>
</sst>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8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81" fontId="11" fillId="0" borderId="14" xfId="0" applyNumberFormat="1" applyFont="1" applyBorder="1" applyAlignment="1">
      <alignment horizontal="center"/>
    </xf>
    <xf numFmtId="181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0" fontId="11" fillId="0" borderId="14" xfId="0" applyNumberFormat="1" applyFont="1" applyBorder="1" applyAlignment="1" quotePrefix="1">
      <alignment horizontal="center"/>
    </xf>
    <xf numFmtId="182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0" fontId="11" fillId="32" borderId="13" xfId="0" applyNumberFormat="1" applyFont="1" applyFill="1" applyBorder="1" applyAlignment="1">
      <alignment horizontal="center" wrapText="1"/>
    </xf>
    <xf numFmtId="180" fontId="11" fillId="0" borderId="14" xfId="0" applyNumberFormat="1" applyFont="1" applyBorder="1" applyAlignment="1">
      <alignment/>
    </xf>
    <xf numFmtId="180" fontId="11" fillId="32" borderId="13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3" fontId="9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1">
      <selection activeCell="Z6" sqref="Z6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57421875" style="0" customWidth="1"/>
    <col min="5" max="5" width="7.7109375" style="0" customWidth="1"/>
    <col min="6" max="6" width="7.421875" style="0" customWidth="1"/>
    <col min="7" max="7" width="7.57421875" style="0" customWidth="1"/>
    <col min="8" max="8" width="7.421875" style="0" customWidth="1"/>
    <col min="9" max="9" width="10.2812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7.140625" style="0" customWidth="1"/>
    <col min="18" max="18" width="7.57421875" style="0" customWidth="1"/>
    <col min="19" max="19" width="7.28125" style="0" customWidth="1"/>
    <col min="20" max="20" width="7.8515625" style="0" customWidth="1"/>
    <col min="21" max="21" width="9.140625" style="0" customWidth="1"/>
    <col min="22" max="22" width="6.28125" style="0" customWidth="1"/>
    <col min="23" max="23" width="10.00390625" style="0" customWidth="1"/>
    <col min="24" max="24" width="8.8515625" style="0" customWidth="1"/>
    <col min="25" max="25" width="10.28125" style="0" customWidth="1"/>
    <col min="26" max="26" width="10.00390625" style="0" customWidth="1"/>
    <col min="27" max="27" width="10.8515625" style="0" customWidth="1"/>
    <col min="28" max="28" width="8.28125" style="0" customWidth="1"/>
    <col min="29" max="29" width="10.8515625" style="0" customWidth="1"/>
    <col min="30" max="30" width="7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280</v>
      </c>
      <c r="V10" s="28">
        <v>0</v>
      </c>
      <c r="W10" s="28">
        <v>965</v>
      </c>
      <c r="X10" s="28">
        <v>705</v>
      </c>
      <c r="Y10" s="28">
        <v>1810</v>
      </c>
      <c r="Z10" s="28">
        <v>1912</v>
      </c>
      <c r="AA10" s="28">
        <v>2543</v>
      </c>
      <c r="AB10" s="28">
        <v>45</v>
      </c>
      <c r="AC10" s="28">
        <v>4759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10357</v>
      </c>
      <c r="AP10" s="28">
        <f>SUMIF($C$9:$AN$9,"I.Mad",C10:AN10)</f>
        <v>2662</v>
      </c>
      <c r="AQ10" s="28">
        <f>SUM(AO10:AP10)</f>
        <v>13019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>
        <v>11</v>
      </c>
      <c r="X11" s="30">
        <v>13</v>
      </c>
      <c r="Y11" s="30">
        <v>41</v>
      </c>
      <c r="Z11" s="30">
        <v>42</v>
      </c>
      <c r="AA11" s="30">
        <v>35</v>
      </c>
      <c r="AB11" s="30">
        <v>1</v>
      </c>
      <c r="AC11" s="30">
        <v>65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154</v>
      </c>
      <c r="AP11" s="28">
        <f>SUMIF($C$9:$AN$9,"I.Mad",C11:AN11)</f>
        <v>56</v>
      </c>
      <c r="AQ11" s="28">
        <f>SUM(AO11:AP11)</f>
        <v>210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1</v>
      </c>
      <c r="V12" s="30" t="s">
        <v>29</v>
      </c>
      <c r="W12" s="30">
        <v>2</v>
      </c>
      <c r="X12" s="30">
        <v>6</v>
      </c>
      <c r="Y12" s="30">
        <v>6</v>
      </c>
      <c r="Z12" s="30">
        <v>9</v>
      </c>
      <c r="AA12" s="30">
        <v>9</v>
      </c>
      <c r="AB12" s="30" t="s">
        <v>65</v>
      </c>
      <c r="AC12" s="30">
        <v>17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35</v>
      </c>
      <c r="AP12" s="28">
        <f>SUMIF($C$9:$AN$9,"I.Mad",C12:AN12)</f>
        <v>15</v>
      </c>
      <c r="AQ12" s="28">
        <f>SUM(AO12:AP12)</f>
        <v>50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13.5</v>
      </c>
      <c r="V14" s="59" t="s">
        <v>29</v>
      </c>
      <c r="W14" s="59">
        <v>14</v>
      </c>
      <c r="X14" s="59">
        <v>14.5</v>
      </c>
      <c r="Y14" s="59">
        <v>13.5</v>
      </c>
      <c r="Z14" s="59">
        <v>14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1</v>
      </c>
      <c r="AB27" s="54"/>
      <c r="AC27" s="30">
        <v>1</v>
      </c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2</v>
      </c>
      <c r="AP27" s="28">
        <f t="shared" si="1"/>
        <v>0</v>
      </c>
      <c r="AQ27" s="28">
        <f t="shared" si="2"/>
        <v>2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11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11</v>
      </c>
      <c r="AP28" s="28">
        <f t="shared" si="1"/>
        <v>0</v>
      </c>
      <c r="AQ28" s="28">
        <f t="shared" si="2"/>
        <v>11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280</v>
      </c>
      <c r="V36" s="28">
        <f t="shared" si="3"/>
        <v>0</v>
      </c>
      <c r="W36" s="28">
        <f t="shared" si="3"/>
        <v>965</v>
      </c>
      <c r="X36" s="28">
        <f t="shared" si="3"/>
        <v>705</v>
      </c>
      <c r="Y36" s="28">
        <f t="shared" si="3"/>
        <v>1810</v>
      </c>
      <c r="Z36" s="28">
        <f t="shared" si="3"/>
        <v>1912</v>
      </c>
      <c r="AA36" s="28">
        <f t="shared" si="3"/>
        <v>2555</v>
      </c>
      <c r="AB36" s="28">
        <f t="shared" si="3"/>
        <v>45</v>
      </c>
      <c r="AC36" s="28">
        <f t="shared" si="3"/>
        <v>4760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10370</v>
      </c>
      <c r="AP36" s="28">
        <f>SUM(AP10,AP16,AP22:AP35)</f>
        <v>2662</v>
      </c>
      <c r="AQ36" s="28">
        <f>SUM(AO36:AP36)</f>
        <v>13032</v>
      </c>
    </row>
    <row r="37" spans="2:43" ht="22.5" customHeight="1">
      <c r="B37" s="27" t="s">
        <v>51</v>
      </c>
      <c r="C37" s="62">
        <v>17.9</v>
      </c>
      <c r="D37" s="62"/>
      <c r="E37" s="62"/>
      <c r="F37" s="62"/>
      <c r="G37" s="62">
        <v>15.2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16.1</v>
      </c>
      <c r="Z37" s="62"/>
      <c r="AA37" s="62"/>
      <c r="AB37" s="62"/>
      <c r="AC37" s="62">
        <v>18.7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2012-12-17T19:34:00Z</dcterms:modified>
  <cp:category/>
  <cp:version/>
  <cp:contentType/>
  <cp:contentStatus/>
</cp:coreProperties>
</file>