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<sst xmlns="http://schemas.openxmlformats.org/spreadsheetml/2006/main" count="403" uniqueCount="69">
  <si>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</si>
  <si>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</si>
  <si>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</si>
  <si>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</si>
  <si>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</si>
  <si>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</si>
  <si>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</si>
  <si>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</si>
  <si>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</si>
  <si>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</si>
  <si>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</si>
  <si>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</si>
  <si>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</si>
  <si>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</si>
  <si>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</si>
  <si>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</si>
  <si>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</si>
  <si>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</si>
  <si>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</si>
  <si>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</si>
  <si>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</si>
  <si>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</si>
  <si>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</si>
  <si>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</si>
  <si>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</si>
  <si>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</si>
  <si>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</si>
  <si>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</si>
  <si>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</si>
  <si>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</si>
  <si>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</si>
  <si>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</si>
  <si>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</si>
  <si>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</si>
  <si>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</si>
  <si>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</si>
  <si>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</si>
  <si>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</si>
  <si>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</si>
  <si>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</si>
  <si>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</si>
  <si>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</si>
  <si>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</si>
  <si>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</si>
  <si>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</si>
  <si>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</si>
  <si>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</si>
  <si>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</si>
  <si>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</si>
  <si>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</si>
  <si>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</si>
  <si>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</si>
  <si>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</si>
  <si>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</si>
  <si>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</si>
  <si>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</si>
  <si>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</si>
  <si>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</si>
  <si>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</si>
  <si>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</si>
  <si>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</si>
  <si>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</si>
  <si>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</si>
  <si>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</si>
  <si>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</si>
  <si>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</si>
  <si>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 xml:space="preserve">        Fecha  : 15/07/2021</t>
  </si>
  <si>
    <t>Callao, 16 de julio del 2021</t>
  </si>
  <si>
    <t>15.5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</si>
</sst>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K6" sqref="K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66</v>
      </c>
      <c r="AP8" s="70"/>
      <c r="AQ8" s="70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2606.2049999999999</v>
      </c>
      <c r="F12" s="30">
        <v>0</v>
      </c>
      <c r="G12" s="30">
        <v>3369.81</v>
      </c>
      <c r="H12" s="30">
        <v>0</v>
      </c>
      <c r="I12" s="30">
        <v>1046.72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7022.7349999999997</v>
      </c>
      <c r="AP12" s="30">
        <f>SUMIF($C$11:$AN$11,"I.Mad",C12:AN12)</f>
        <v>0</v>
      </c>
      <c r="AQ12" s="30">
        <f>SUM(AO12:AP12)</f>
        <v>7022.7349999999997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>
        <v>8</v>
      </c>
      <c r="F13" s="30" t="s">
        <v>34</v>
      </c>
      <c r="G13" s="30">
        <v>6</v>
      </c>
      <c r="H13" s="30" t="s">
        <v>34</v>
      </c>
      <c r="I13" s="30">
        <v>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18</v>
      </c>
      <c r="AP13" s="30">
        <f>SUMIF($C$11:$AN$11,"I.Mad",C13:AN13)</f>
        <v>0</v>
      </c>
      <c r="AQ13" s="30">
        <f>SUM(AO13:AP13)</f>
        <v>18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>
        <v>2</v>
      </c>
      <c r="F14" s="30" t="s">
        <v>34</v>
      </c>
      <c r="G14" s="30">
        <v>4</v>
      </c>
      <c r="H14" s="30" t="s">
        <v>34</v>
      </c>
      <c r="I14" s="30">
        <v>3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9</v>
      </c>
      <c r="AP14" s="30">
        <f>SUMIF($C$11:$AN$11,"I.Mad",C14:AN14)</f>
        <v>0</v>
      </c>
      <c r="AQ14" s="30">
        <f>SUM(AO14:AP14)</f>
        <v>9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>
        <v>2.1293310569586383</v>
      </c>
      <c r="F15" s="30" t="s">
        <v>34</v>
      </c>
      <c r="G15" s="30">
        <v>5.8079132967330533</v>
      </c>
      <c r="H15" s="30" t="s">
        <v>34</v>
      </c>
      <c r="I15" s="30">
        <v>28.198147795006197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42" t="s">
        <v>34</v>
      </c>
      <c r="AP15" s="42"/>
      <c r="AQ15" s="42"/>
      <c r="AT15" s="34"/>
      <c r="AU15" s="34"/>
      <c r="AV15" s="34"/>
    </row>
    <row r="16" spans="2:48" ht="52.5" customHeight="1" x14ac:dyDescent="0.55000000000000004">
      <c r="B16" s="33" t="s">
        <v>37</v>
      </c>
      <c r="C16" s="35" t="s">
        <v>34</v>
      </c>
      <c r="D16" s="35" t="s">
        <v>34</v>
      </c>
      <c r="E16" s="35" t="s">
        <v>68</v>
      </c>
      <c r="F16" s="35" t="s">
        <v>34</v>
      </c>
      <c r="G16" s="35">
        <v>15.5</v>
      </c>
      <c r="H16" s="35" t="s">
        <v>34</v>
      </c>
      <c r="I16" s="35">
        <v>12</v>
      </c>
      <c r="J16" s="35" t="s">
        <v>34</v>
      </c>
      <c r="K16" s="35" t="s">
        <v>34</v>
      </c>
      <c r="L16" s="35" t="s">
        <v>34</v>
      </c>
      <c r="M16" s="35" t="s">
        <v>34</v>
      </c>
      <c r="N16" s="35" t="s">
        <v>34</v>
      </c>
      <c r="O16" s="35" t="s">
        <v>34</v>
      </c>
      <c r="P16" s="35" t="s">
        <v>34</v>
      </c>
      <c r="Q16" s="35" t="s">
        <v>34</v>
      </c>
      <c r="R16" s="35" t="s">
        <v>34</v>
      </c>
      <c r="S16" s="35" t="s">
        <v>34</v>
      </c>
      <c r="T16" s="35" t="s">
        <v>34</v>
      </c>
      <c r="U16" s="35" t="s">
        <v>34</v>
      </c>
      <c r="V16" s="35" t="s">
        <v>34</v>
      </c>
      <c r="W16" s="35" t="s">
        <v>34</v>
      </c>
      <c r="X16" s="35" t="s">
        <v>34</v>
      </c>
      <c r="Y16" s="35" t="s">
        <v>34</v>
      </c>
      <c r="Z16" s="35" t="s">
        <v>34</v>
      </c>
      <c r="AA16" s="35" t="s">
        <v>34</v>
      </c>
      <c r="AB16" s="35" t="s">
        <v>34</v>
      </c>
      <c r="AC16" s="35" t="s">
        <v>34</v>
      </c>
      <c r="AD16" s="35" t="s">
        <v>34</v>
      </c>
      <c r="AE16" s="35" t="s">
        <v>34</v>
      </c>
      <c r="AF16" s="35" t="s">
        <v>34</v>
      </c>
      <c r="AG16" s="35" t="s">
        <v>34</v>
      </c>
      <c r="AH16" s="35" t="s">
        <v>34</v>
      </c>
      <c r="AI16" s="35" t="s">
        <v>34</v>
      </c>
      <c r="AJ16" s="35" t="s">
        <v>34</v>
      </c>
      <c r="AK16" s="35" t="s">
        <v>34</v>
      </c>
      <c r="AL16" s="35" t="s">
        <v>34</v>
      </c>
      <c r="AM16" s="35" t="s">
        <v>34</v>
      </c>
      <c r="AN16" s="35" t="s">
        <v>34</v>
      </c>
      <c r="AO16" s="42"/>
      <c r="AP16" s="42"/>
      <c r="AQ16" s="42"/>
      <c r="AT16" s="34"/>
      <c r="AU16" s="34"/>
      <c r="AV16" s="34"/>
    </row>
    <row r="17" spans="2:48" ht="50.25" customHeight="1" x14ac:dyDescent="0.55000000000000004">
      <c r="B17" s="36" t="s">
        <v>38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2"/>
      <c r="AP21" s="42"/>
      <c r="AQ21" s="42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2"/>
      <c r="AP22" s="42"/>
      <c r="AQ22" s="42"/>
      <c r="AT22" s="34"/>
      <c r="AU22" s="34"/>
      <c r="AV22" s="34"/>
    </row>
    <row r="23" spans="2:48" ht="50.25" customHeight="1" x14ac:dyDescent="0.4">
      <c r="B23" s="36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50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52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53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55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4" t="s">
        <v>58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2606.2049999999999</v>
      </c>
      <c r="F41" s="41">
        <f t="shared" si="3"/>
        <v>0</v>
      </c>
      <c r="G41" s="41">
        <f t="shared" si="3"/>
        <v>3369.81</v>
      </c>
      <c r="H41" s="41">
        <f t="shared" si="3"/>
        <v>0</v>
      </c>
      <c r="I41" s="41">
        <f t="shared" si="3"/>
        <v>1046.72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0</v>
      </c>
      <c r="AL41" s="41">
        <f t="shared" si="3"/>
        <v>0</v>
      </c>
      <c r="AM41" s="41">
        <f t="shared" si="3"/>
        <v>0</v>
      </c>
      <c r="AN41" s="41">
        <f t="shared" si="3"/>
        <v>0</v>
      </c>
      <c r="AO41" s="41">
        <f>SUM(AO12,AO18,AO24:AO37)</f>
        <v>7022.7349999999997</v>
      </c>
      <c r="AP41" s="41">
        <f>SUM(AP12,AP18,AP24:AP37)</f>
        <v>0</v>
      </c>
      <c r="AQ41" s="41">
        <f t="shared" si="2"/>
        <v>7022.7349999999997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5"/>
      <c r="G42" s="35">
        <v>18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2021-07-16T16:57:58Z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