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180" windowWidth="19200" windowHeight="757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<sst xmlns="http://schemas.openxmlformats.org/spreadsheetml/2006/main" count="401" uniqueCount="70">
  <si>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</si>
  <si>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</si>
  <si>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</si>
  <si>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</si>
  <si>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</si>
  <si>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</si>
  <si>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</si>
  <si>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</si>
  <si>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</si>
  <si>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</si>
  <si>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</si>
  <si>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</si>
  <si>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</si>
  <si>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</si>
  <si>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</si>
  <si>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</si>
  <si>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</si>
  <si>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</si>
  <si>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</si>
  <si>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</si>
  <si>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</si>
  <si>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</si>
  <si>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</si>
  <si>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</si>
  <si>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</si>
  <si>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</si>
  <si>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</si>
  <si>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</si>
  <si>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</si>
  <si>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</si>
  <si>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</si>
  <si>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</si>
  <si>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</si>
  <si>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</si>
  <si>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</si>
  <si>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</si>
  <si>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</si>
  <si>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</si>
  <si>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</si>
  <si>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</si>
  <si>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</si>
  <si>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</si>
  <si>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</si>
  <si>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</si>
  <si>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</si>
  <si>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</si>
  <si>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</si>
  <si>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</si>
  <si>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</si>
  <si>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</si>
  <si>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</si>
  <si>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</si>
  <si>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</si>
  <si>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</si>
  <si>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</si>
  <si>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</si>
  <si>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</si>
  <si>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</si>
  <si>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</si>
  <si>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</si>
  <si>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</si>
  <si>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</si>
  <si>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</si>
  <si>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</si>
  <si>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</si>
  <si>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</si>
  <si>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</si>
  <si>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16 de julio del 2018</t>
  </si>
  <si>
    <t xml:space="preserve">        Fecha  : 15/07/2018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</si>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</sst>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K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68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272.18</v>
      </c>
      <c r="AH12" s="50">
        <v>0</v>
      </c>
      <c r="AI12" s="50">
        <v>0</v>
      </c>
      <c r="AJ12" s="50">
        <v>0</v>
      </c>
      <c r="AK12" s="50">
        <v>2689.96</v>
      </c>
      <c r="AL12" s="50">
        <v>16.39</v>
      </c>
      <c r="AM12" s="50">
        <v>1337.075</v>
      </c>
      <c r="AN12" s="50">
        <v>257.75</v>
      </c>
      <c r="AO12" s="51">
        <f>SUMIF($C$11:$AN$11,"Ind*",C12:AN12)</f>
        <v>4299.2150000000001</v>
      </c>
      <c r="AP12" s="51">
        <f>SUMIF($C$11:$AN$11,"I.Mad",C12:AN12)</f>
        <v>274.14</v>
      </c>
      <c r="AQ12" s="51">
        <f>SUM(AO12:AP12)</f>
        <v>4573.3550000000005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>
        <v>10</v>
      </c>
      <c r="AH13" s="52" t="s">
        <v>20</v>
      </c>
      <c r="AI13" s="52" t="s">
        <v>20</v>
      </c>
      <c r="AJ13" s="52" t="s">
        <v>20</v>
      </c>
      <c r="AK13" s="52">
        <v>38</v>
      </c>
      <c r="AL13" s="52">
        <v>1</v>
      </c>
      <c r="AM13" s="52">
        <v>21</v>
      </c>
      <c r="AN13" s="52">
        <v>9</v>
      </c>
      <c r="AO13" s="51">
        <f>SUMIF($C$11:$AN$11,"Ind*",C13:AN13)</f>
        <v>69</v>
      </c>
      <c r="AP13" s="51">
        <f>SUMIF($C$11:$AN$11,"I.Mad",C13:AN13)</f>
        <v>10</v>
      </c>
      <c r="AQ13" s="51">
        <f>SUM(AO13:AP13)</f>
        <v>79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>
        <v>4</v>
      </c>
      <c r="AH14" s="52" t="s">
        <v>20</v>
      </c>
      <c r="AI14" s="52" t="s">
        <v>20</v>
      </c>
      <c r="AJ14" s="52" t="s">
        <v>20</v>
      </c>
      <c r="AK14" s="52">
        <v>10</v>
      </c>
      <c r="AL14" s="52" t="s">
        <v>69</v>
      </c>
      <c r="AM14" s="52">
        <v>5</v>
      </c>
      <c r="AN14" s="52">
        <v>3</v>
      </c>
      <c r="AO14" s="51">
        <f>SUMIF($C$11:$AN$11,"Ind*",C14:AN14)</f>
        <v>19</v>
      </c>
      <c r="AP14" s="51">
        <f>SUMIF($C$11:$AN$11,"I.Mad",C14:AN14)</f>
        <v>3</v>
      </c>
      <c r="AQ14" s="51">
        <f>SUM(AO14:AP14)</f>
        <v>22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>
        <v>28.844483690485344</v>
      </c>
      <c r="AH15" s="52" t="s">
        <v>20</v>
      </c>
      <c r="AI15" s="52" t="s">
        <v>20</v>
      </c>
      <c r="AJ15" s="52" t="s">
        <v>20</v>
      </c>
      <c r="AK15" s="52">
        <v>39.026782133525757</v>
      </c>
      <c r="AL15" s="52" t="s">
        <v>20</v>
      </c>
      <c r="AM15" s="52">
        <v>21.413178265121253</v>
      </c>
      <c r="AN15" s="52">
        <v>60.772460684882695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>
        <v>12.5</v>
      </c>
      <c r="AH16" s="57" t="s">
        <v>20</v>
      </c>
      <c r="AI16" s="57" t="s">
        <v>20</v>
      </c>
      <c r="AJ16" s="57" t="s">
        <v>20</v>
      </c>
      <c r="AK16" s="57">
        <v>12</v>
      </c>
      <c r="AL16" s="57" t="s">
        <v>20</v>
      </c>
      <c r="AM16" s="57">
        <v>12.5</v>
      </c>
      <c r="AN16" s="57">
        <v>11.5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272.18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2689.96</v>
      </c>
      <c r="AL41" s="54">
        <f t="shared" si="8"/>
        <v>16.39</v>
      </c>
      <c r="AM41" s="54">
        <f t="shared" si="8"/>
        <v>1337.075</v>
      </c>
      <c r="AN41" s="54">
        <f t="shared" si="8"/>
        <v>257.75</v>
      </c>
      <c r="AO41" s="54">
        <f>SUM(AO12,AO18,AO24:AO37)</f>
        <v>4299.2150000000001</v>
      </c>
      <c r="AP41" s="54">
        <f>SUM(AP12,AP18,AP24:AP37)</f>
        <v>274.14</v>
      </c>
      <c r="AQ41" s="54">
        <f>SUM(AO41:AP41)</f>
        <v>4573.3550000000005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16.7</v>
      </c>
      <c r="H42" s="56"/>
      <c r="I42" s="56">
        <v>17.7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15.3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2018-07-16T17:04:47Z</dcterms:modified>
</cp:coreProperties>
</file>