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<sst xmlns="http://schemas.openxmlformats.org/spreadsheetml/2006/main" count="347" uniqueCount="69">
  <si>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</si>
  <si>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</si>
  <si>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</si>
  <si>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</si>
  <si>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</si>
  <si>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</si>
  <si>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</si>
  <si>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</si>
  <si>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</si>
  <si>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</si>
  <si>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</si>
  <si>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</si>
  <si>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</si>
  <si>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</si>
  <si>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</si>
  <si>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</si>
  <si>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</si>
  <si>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</si>
  <si>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</si>
  <si>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</si>
  <si>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</si>
  <si>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</si>
  <si>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</si>
  <si>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</si>
  <si>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</si>
  <si>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</si>
  <si>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</si>
  <si>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</si>
  <si>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</si>
  <si>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</si>
  <si>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</si>
  <si>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</si>
  <si>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</si>
  <si>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</si>
  <si>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</si>
  <si>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</si>
  <si>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</si>
  <si>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</si>
  <si>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</si>
  <si>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</si>
  <si>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</si>
  <si>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</si>
  <si>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</si>
  <si>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</si>
  <si>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</si>
  <si>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</si>
  <si>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</si>
  <si>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</si>
  <si>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</si>
  <si>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</si>
  <si>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</si>
  <si>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</si>
  <si>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</si>
  <si>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</si>
  <si>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</si>
  <si>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</si>
  <si>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</si>
  <si>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</si>
  <si>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</si>
  <si>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</si>
  <si>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</si>
  <si>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</si>
  <si>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</si>
  <si>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</si>
  <si>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</si>
  <si>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</si>
  <si>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</si>
  <si>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Callao,17 de mayo del 2024</t>
  </si>
  <si>
    <t xml:space="preserve">        Fecha  : 15/05/2024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</si>
</sst>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I4" zoomScale="22" zoomScaleNormal="22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68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44.4" x14ac:dyDescent="0.7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4">
        <v>0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2008.01</v>
      </c>
      <c r="F12" s="24">
        <v>232.035</v>
      </c>
      <c r="G12" s="24">
        <v>11032.405000000001</v>
      </c>
      <c r="H12" s="24">
        <v>2395.4050000000002</v>
      </c>
      <c r="I12" s="24">
        <v>17087.61</v>
      </c>
      <c r="J12" s="24">
        <v>3572.63</v>
      </c>
      <c r="K12" s="24">
        <v>1054.8599999999999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2002.385</v>
      </c>
      <c r="R12" s="24">
        <v>0</v>
      </c>
      <c r="S12" s="24">
        <v>919.85500000000002</v>
      </c>
      <c r="T12" s="24">
        <v>253.54499999999999</v>
      </c>
      <c r="U12" s="24">
        <v>324.83</v>
      </c>
      <c r="V12" s="24">
        <v>783.17499999999995</v>
      </c>
      <c r="W12" s="24">
        <v>418.245</v>
      </c>
      <c r="X12" s="24"/>
      <c r="Y12" s="24">
        <v>1805.52</v>
      </c>
      <c r="Z12" s="24">
        <v>307.38</v>
      </c>
      <c r="AA12" s="24" t="s">
        <v>33</v>
      </c>
      <c r="AB12" s="24"/>
      <c r="AC12" s="24">
        <v>1415.75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38069.470000000008</v>
      </c>
      <c r="AP12" s="24">
        <f>SUMIF($C$11:$AN$11,"I.Mad",C12:AN12)</f>
        <v>7544.17</v>
      </c>
      <c r="AQ12" s="24">
        <f>SUM(AO12:AP12)</f>
        <v>45613.640000000007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8</v>
      </c>
      <c r="F13" s="24">
        <v>4</v>
      </c>
      <c r="G13" s="24">
        <v>39</v>
      </c>
      <c r="H13" s="24">
        <v>41</v>
      </c>
      <c r="I13" s="24">
        <v>74</v>
      </c>
      <c r="J13" s="24">
        <v>69</v>
      </c>
      <c r="K13" s="24">
        <v>6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26</v>
      </c>
      <c r="R13" s="24" t="s">
        <v>33</v>
      </c>
      <c r="S13" s="24">
        <v>9</v>
      </c>
      <c r="T13" s="24">
        <v>3</v>
      </c>
      <c r="U13" s="24">
        <v>9</v>
      </c>
      <c r="V13" s="24">
        <v>11</v>
      </c>
      <c r="W13" s="24">
        <v>6</v>
      </c>
      <c r="X13" s="24"/>
      <c r="Y13" s="24">
        <v>27</v>
      </c>
      <c r="Z13" s="24">
        <v>6</v>
      </c>
      <c r="AA13" s="24" t="s">
        <v>33</v>
      </c>
      <c r="AB13" s="24"/>
      <c r="AC13" s="24">
        <v>12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216</v>
      </c>
      <c r="AP13" s="24">
        <f>SUMIF($C$11:$AN$11,"I.Mad",C13:AN13)</f>
        <v>134</v>
      </c>
      <c r="AQ13" s="24">
        <f>SUM(AO13:AP13)</f>
        <v>350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5</v>
      </c>
      <c r="F14" s="24">
        <v>1</v>
      </c>
      <c r="G14" s="24">
        <v>9</v>
      </c>
      <c r="H14" s="24">
        <v>11</v>
      </c>
      <c r="I14" s="24">
        <v>10</v>
      </c>
      <c r="J14" s="24">
        <v>1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9</v>
      </c>
      <c r="R14" s="24" t="s">
        <v>33</v>
      </c>
      <c r="S14" s="24">
        <v>4</v>
      </c>
      <c r="T14" s="24">
        <v>2</v>
      </c>
      <c r="U14" s="24">
        <v>2</v>
      </c>
      <c r="V14" s="24">
        <v>4</v>
      </c>
      <c r="W14" s="24">
        <v>5</v>
      </c>
      <c r="X14" s="24"/>
      <c r="Y14" s="24">
        <v>4</v>
      </c>
      <c r="Z14" s="24" t="s">
        <v>64</v>
      </c>
      <c r="AA14" s="24" t="s">
        <v>33</v>
      </c>
      <c r="AB14" s="24"/>
      <c r="AC14" s="24">
        <v>4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52</v>
      </c>
      <c r="AP14" s="24">
        <f>SUMIF($C$11:$AN$11,"I.Mad",C14:AN14)</f>
        <v>19</v>
      </c>
      <c r="AQ14" s="24">
        <f>SUM(AO14:AP14)</f>
        <v>71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21.340116098479299</v>
      </c>
      <c r="F15" s="24">
        <v>9.0128755364782904</v>
      </c>
      <c r="G15" s="24">
        <v>4.3649414274330001</v>
      </c>
      <c r="H15" s="24">
        <v>28.524041365860299</v>
      </c>
      <c r="I15" s="24">
        <v>16.479749397238201</v>
      </c>
      <c r="J15" s="24">
        <v>18.145161290322498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2.1271664339084801</v>
      </c>
      <c r="R15" s="24" t="s">
        <v>33</v>
      </c>
      <c r="S15" s="24">
        <v>39.570698527424</v>
      </c>
      <c r="T15" s="24">
        <v>45.837681429279101</v>
      </c>
      <c r="U15" s="24">
        <v>46.764882548193398</v>
      </c>
      <c r="V15" s="24">
        <v>6.6207692234742304</v>
      </c>
      <c r="W15" s="24">
        <v>70.652197765045599</v>
      </c>
      <c r="X15" s="24"/>
      <c r="Y15" s="24">
        <v>82.994935815638499</v>
      </c>
      <c r="Z15" s="24" t="s">
        <v>33</v>
      </c>
      <c r="AA15" s="27" t="s">
        <v>33</v>
      </c>
      <c r="AB15" s="24"/>
      <c r="AC15" s="24">
        <v>91.564191092711894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12.5</v>
      </c>
      <c r="F16" s="27">
        <v>13</v>
      </c>
      <c r="G16" s="27">
        <v>13</v>
      </c>
      <c r="H16" s="27">
        <v>12.5</v>
      </c>
      <c r="I16" s="27">
        <v>13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12.5</v>
      </c>
      <c r="T16" s="27">
        <v>11.5</v>
      </c>
      <c r="U16" s="27">
        <v>11.5</v>
      </c>
      <c r="V16" s="27">
        <v>12.5</v>
      </c>
      <c r="W16" s="27">
        <v>11</v>
      </c>
      <c r="X16" s="27"/>
      <c r="Y16" s="27">
        <v>11</v>
      </c>
      <c r="Z16" s="27" t="s">
        <v>33</v>
      </c>
      <c r="AA16" s="27"/>
      <c r="AB16" s="27"/>
      <c r="AC16" s="27">
        <v>10.5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25.9788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25.9788</v>
      </c>
      <c r="AP25" s="24">
        <f t="shared" si="1"/>
        <v>0</v>
      </c>
      <c r="AQ25" s="32">
        <f t="shared" si="2"/>
        <v>25.9788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2008.01</v>
      </c>
      <c r="F41" s="32">
        <f t="shared" si="3"/>
        <v>232.035</v>
      </c>
      <c r="G41" s="32">
        <f t="shared" si="3"/>
        <v>11032.405000000001</v>
      </c>
      <c r="H41" s="32">
        <f>+SUM(H24:H40,H18,H12)</f>
        <v>2395.4050000000002</v>
      </c>
      <c r="I41" s="32">
        <f>+SUM(I24:I40,I18,I12)</f>
        <v>17113.588800000001</v>
      </c>
      <c r="J41" s="32">
        <f t="shared" si="3"/>
        <v>3572.63</v>
      </c>
      <c r="K41" s="32">
        <f t="shared" si="3"/>
        <v>1054.8599999999999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2002.385</v>
      </c>
      <c r="R41" s="32">
        <f t="shared" si="3"/>
        <v>0</v>
      </c>
      <c r="S41" s="32">
        <f t="shared" si="3"/>
        <v>919.85500000000002</v>
      </c>
      <c r="T41" s="32">
        <f t="shared" si="3"/>
        <v>253.54499999999999</v>
      </c>
      <c r="U41" s="32">
        <f t="shared" si="3"/>
        <v>324.83</v>
      </c>
      <c r="V41" s="32">
        <f t="shared" si="3"/>
        <v>783.17499999999995</v>
      </c>
      <c r="W41" s="32">
        <f t="shared" si="3"/>
        <v>418.245</v>
      </c>
      <c r="X41" s="32">
        <f t="shared" si="3"/>
        <v>0</v>
      </c>
      <c r="Y41" s="32">
        <f t="shared" si="3"/>
        <v>1805.52</v>
      </c>
      <c r="Z41" s="32">
        <f t="shared" si="3"/>
        <v>307.38</v>
      </c>
      <c r="AA41" s="32">
        <f>+SUM(AA24:AA40,AA18,C12)</f>
        <v>0</v>
      </c>
      <c r="AB41" s="32">
        <f t="shared" si="3"/>
        <v>0</v>
      </c>
      <c r="AC41" s="32">
        <f t="shared" si="3"/>
        <v>1415.75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38095.448800000006</v>
      </c>
      <c r="AP41" s="32">
        <f>SUM(AP12,AP18,AP24:AP37)</f>
        <v>7544.17</v>
      </c>
      <c r="AQ41" s="32">
        <f t="shared" si="2"/>
        <v>45639.618800000004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2024-05-20T20:05:04Z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