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<sst xmlns="http://schemas.openxmlformats.org/spreadsheetml/2006/main" count="350" uniqueCount="66">
  <si>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</si>
  <si>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</si>
  <si>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</si>
  <si>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</si>
  <si>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</si>
  <si>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</si>
  <si>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</si>
  <si>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</si>
  <si>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</si>
  <si>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</si>
  <si>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</si>
  <si>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</si>
  <si>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</si>
  <si>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</si>
  <si>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</si>
  <si>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</si>
  <si>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</si>
  <si>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</si>
  <si>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</si>
  <si>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</si>
  <si>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</si>
  <si>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</si>
  <si>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</si>
  <si>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</si>
  <si>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</si>
  <si>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</si>
  <si>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</si>
  <si>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</si>
  <si>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</si>
  <si>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</si>
  <si>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</si>
  <si>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</si>
  <si>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</si>
  <si>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</si>
  <si>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</si>
  <si>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</si>
  <si>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</si>
  <si>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</si>
  <si>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</si>
  <si>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</si>
  <si>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</si>
  <si>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</si>
  <si>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</si>
  <si>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</si>
  <si>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</si>
  <si>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</si>
  <si>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</si>
  <si>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</si>
  <si>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</si>
  <si>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</si>
  <si>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</si>
  <si>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</si>
  <si>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</si>
  <si>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</si>
  <si>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</si>
  <si>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</si>
  <si>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</si>
  <si>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</si>
  <si>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</si>
  <si>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</si>
  <si>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</si>
  <si>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</si>
  <si>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</si>
  <si>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   Atención: Sr. Luis  Nava</t>
  </si>
  <si>
    <t>Callao, 16 de  Mayo del 2011</t>
  </si>
  <si>
    <t xml:space="preserve">        Fecha  : 15/05/2011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</si>
</sst>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C30">
      <selection activeCell="AN37" sqref="AN37"/>
    </sheetView>
  </sheetViews>
  <sheetFormatPr defaultColWidth="11.421875" defaultRowHeight="12.75"/>
  <cols>
    <col min="2" max="2" width="20.00390625" style="0" customWidth="1"/>
    <col min="3" max="4" width="7.57421875" style="0" customWidth="1"/>
    <col min="5" max="5" width="7.28125" style="0" customWidth="1"/>
    <col min="6" max="6" width="9.28125" style="0" customWidth="1"/>
    <col min="7" max="7" width="7.421875" style="0" customWidth="1"/>
    <col min="8" max="8" width="6.28125" style="0" customWidth="1"/>
    <col min="9" max="9" width="9.57421875" style="0" customWidth="1"/>
    <col min="10" max="10" width="9.00390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7109375" style="0" customWidth="1"/>
    <col min="17" max="17" width="10.140625" style="0" customWidth="1"/>
    <col min="18" max="18" width="7.00390625" style="0" customWidth="1"/>
    <col min="19" max="19" width="9.140625" style="0" customWidth="1"/>
    <col min="20" max="20" width="8.57421875" style="0" customWidth="1"/>
    <col min="21" max="21" width="10.00390625" style="0" customWidth="1"/>
    <col min="22" max="22" width="8.7109375" style="0" customWidth="1"/>
    <col min="23" max="23" width="10.28125" style="0" customWidth="1"/>
    <col min="24" max="24" width="9.28125" style="0" customWidth="1"/>
    <col min="25" max="25" width="10.140625" style="0" customWidth="1"/>
    <col min="26" max="26" width="9.421875" style="0" customWidth="1"/>
    <col min="27" max="27" width="9.28125" style="0" customWidth="1"/>
    <col min="28" max="28" width="6.421875" style="0" customWidth="1"/>
    <col min="29" max="29" width="10.14062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65</v>
      </c>
      <c r="AP6" s="95"/>
      <c r="AQ6" s="100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57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1691</v>
      </c>
      <c r="G10" s="28">
        <v>0</v>
      </c>
      <c r="H10" s="28">
        <v>0</v>
      </c>
      <c r="I10" s="28">
        <v>5290</v>
      </c>
      <c r="J10" s="28">
        <v>127</v>
      </c>
      <c r="K10" s="28">
        <v>0</v>
      </c>
      <c r="L10" s="46">
        <v>0</v>
      </c>
      <c r="M10" s="46">
        <v>0</v>
      </c>
      <c r="N10" s="46">
        <v>0</v>
      </c>
      <c r="O10" s="28">
        <v>459</v>
      </c>
      <c r="P10" s="28">
        <v>0</v>
      </c>
      <c r="Q10" s="28">
        <v>4174</v>
      </c>
      <c r="R10" s="28">
        <v>0</v>
      </c>
      <c r="S10" s="28">
        <v>5190</v>
      </c>
      <c r="T10" s="28">
        <v>105</v>
      </c>
      <c r="U10" s="28">
        <v>2210</v>
      </c>
      <c r="V10" s="28">
        <v>615</v>
      </c>
      <c r="W10" s="28">
        <v>5680</v>
      </c>
      <c r="X10" s="28">
        <v>4588</v>
      </c>
      <c r="Y10" s="28">
        <v>5690</v>
      </c>
      <c r="Z10" s="28">
        <v>3287</v>
      </c>
      <c r="AA10" s="28">
        <v>5941</v>
      </c>
      <c r="AB10" s="28">
        <v>0</v>
      </c>
      <c r="AC10" s="28">
        <v>11436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46070</v>
      </c>
      <c r="AP10" s="28">
        <f>SUMIF($C$9:$AN$9,"I.Mad",C10:AN10)</f>
        <v>10413</v>
      </c>
      <c r="AQ10" s="28">
        <f>SUM(AO10:AP10)</f>
        <v>56483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91</v>
      </c>
      <c r="G11" s="30" t="s">
        <v>29</v>
      </c>
      <c r="H11" s="30" t="s">
        <v>29</v>
      </c>
      <c r="I11" s="30">
        <v>16</v>
      </c>
      <c r="J11" s="30">
        <v>3</v>
      </c>
      <c r="K11" s="30" t="s">
        <v>29</v>
      </c>
      <c r="L11" s="50" t="s">
        <v>29</v>
      </c>
      <c r="M11" s="50" t="s">
        <v>29</v>
      </c>
      <c r="N11" s="50" t="s">
        <v>29</v>
      </c>
      <c r="O11" s="30">
        <v>2</v>
      </c>
      <c r="P11" s="30" t="s">
        <v>29</v>
      </c>
      <c r="Q11" s="30">
        <v>15</v>
      </c>
      <c r="R11" s="30" t="s">
        <v>29</v>
      </c>
      <c r="S11" s="30">
        <v>23</v>
      </c>
      <c r="T11" s="30">
        <v>2</v>
      </c>
      <c r="U11" s="30">
        <v>7</v>
      </c>
      <c r="V11" s="30">
        <v>8</v>
      </c>
      <c r="W11" s="30">
        <v>25</v>
      </c>
      <c r="X11" s="30">
        <v>74</v>
      </c>
      <c r="Y11" s="30">
        <v>37</v>
      </c>
      <c r="Z11" s="30">
        <v>68</v>
      </c>
      <c r="AA11" s="30">
        <v>19</v>
      </c>
      <c r="AB11" s="50" t="s">
        <v>29</v>
      </c>
      <c r="AC11" s="30">
        <v>36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180</v>
      </c>
      <c r="AP11" s="28">
        <f>SUMIF($C$9:$AN$9,"I.Mad",C11:AN11)</f>
        <v>246</v>
      </c>
      <c r="AQ11" s="28">
        <f>SUM(AO11:AP11)</f>
        <v>426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14</v>
      </c>
      <c r="G12" s="30" t="s">
        <v>29</v>
      </c>
      <c r="H12" s="30" t="s">
        <v>29</v>
      </c>
      <c r="I12" s="30">
        <v>12</v>
      </c>
      <c r="J12" s="30">
        <v>2</v>
      </c>
      <c r="K12" s="30" t="s">
        <v>29</v>
      </c>
      <c r="L12" s="50" t="s">
        <v>29</v>
      </c>
      <c r="M12" s="50" t="s">
        <v>29</v>
      </c>
      <c r="N12" s="50" t="s">
        <v>29</v>
      </c>
      <c r="O12" s="30">
        <v>1</v>
      </c>
      <c r="P12" s="30" t="s">
        <v>29</v>
      </c>
      <c r="Q12" s="30">
        <v>5</v>
      </c>
      <c r="R12" s="30" t="s">
        <v>29</v>
      </c>
      <c r="S12" s="30">
        <v>8</v>
      </c>
      <c r="T12" s="30">
        <v>1</v>
      </c>
      <c r="U12" s="30">
        <v>4</v>
      </c>
      <c r="V12" s="30">
        <v>2</v>
      </c>
      <c r="W12" s="30">
        <v>8</v>
      </c>
      <c r="X12" s="30">
        <v>6</v>
      </c>
      <c r="Y12" s="30">
        <v>4</v>
      </c>
      <c r="Z12" s="30">
        <v>9</v>
      </c>
      <c r="AA12" s="30">
        <v>8</v>
      </c>
      <c r="AB12" s="50" t="s">
        <v>29</v>
      </c>
      <c r="AC12" s="30">
        <v>13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63</v>
      </c>
      <c r="AP12" s="28">
        <f>SUMIF($C$9:$AN$9,"I.Mad",C12:AN12)</f>
        <v>34</v>
      </c>
      <c r="AQ12" s="28">
        <f>SUM(AO12:AP12)</f>
        <v>97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16</v>
      </c>
      <c r="G13" s="30" t="s">
        <v>29</v>
      </c>
      <c r="H13" s="30" t="s">
        <v>29</v>
      </c>
      <c r="I13" s="30">
        <v>6</v>
      </c>
      <c r="J13" s="30">
        <v>6</v>
      </c>
      <c r="K13" s="30" t="s">
        <v>29</v>
      </c>
      <c r="L13" s="50" t="s">
        <v>29</v>
      </c>
      <c r="M13" s="50" t="s">
        <v>29</v>
      </c>
      <c r="N13" s="50" t="s">
        <v>29</v>
      </c>
      <c r="O13" s="30">
        <v>1</v>
      </c>
      <c r="P13" s="30" t="s">
        <v>29</v>
      </c>
      <c r="Q13" s="30">
        <v>7</v>
      </c>
      <c r="R13" s="30" t="s">
        <v>29</v>
      </c>
      <c r="S13" s="30">
        <v>2</v>
      </c>
      <c r="T13" s="30">
        <v>2</v>
      </c>
      <c r="U13" s="30">
        <v>6</v>
      </c>
      <c r="V13" s="30">
        <v>9</v>
      </c>
      <c r="W13" s="30">
        <v>2</v>
      </c>
      <c r="X13" s="30">
        <v>7</v>
      </c>
      <c r="Y13" s="30">
        <v>13</v>
      </c>
      <c r="Z13" s="30">
        <v>10</v>
      </c>
      <c r="AA13" s="30">
        <v>6</v>
      </c>
      <c r="AB13" s="50" t="s">
        <v>29</v>
      </c>
      <c r="AC13" s="30">
        <v>3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12</v>
      </c>
      <c r="G14" s="59" t="s">
        <v>29</v>
      </c>
      <c r="H14" s="59" t="s">
        <v>29</v>
      </c>
      <c r="I14" s="59">
        <v>13.5</v>
      </c>
      <c r="J14" s="59">
        <v>13.5</v>
      </c>
      <c r="K14" s="59" t="s">
        <v>29</v>
      </c>
      <c r="L14" s="50" t="s">
        <v>29</v>
      </c>
      <c r="M14" s="50" t="s">
        <v>29</v>
      </c>
      <c r="N14" s="50" t="s">
        <v>29</v>
      </c>
      <c r="O14" s="59">
        <v>13.5</v>
      </c>
      <c r="P14" s="59" t="s">
        <v>29</v>
      </c>
      <c r="Q14" s="59">
        <v>13</v>
      </c>
      <c r="R14" s="59" t="s">
        <v>29</v>
      </c>
      <c r="S14" s="59">
        <v>14</v>
      </c>
      <c r="T14" s="59">
        <v>14</v>
      </c>
      <c r="U14" s="59">
        <v>13.5</v>
      </c>
      <c r="V14" s="59">
        <v>12.5</v>
      </c>
      <c r="W14" s="59">
        <v>14</v>
      </c>
      <c r="X14" s="59">
        <v>13.5</v>
      </c>
      <c r="Y14" s="59">
        <v>13.5</v>
      </c>
      <c r="Z14" s="59">
        <v>13</v>
      </c>
      <c r="AA14" s="59">
        <v>13.5</v>
      </c>
      <c r="AB14" s="50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117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62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179</v>
      </c>
      <c r="AP22" s="28">
        <f aca="true" t="shared" si="1" ref="AP22:AP35">SUMIF($C$9:$AN$9,"I.Mad",C22:AN22)</f>
        <v>0</v>
      </c>
      <c r="AQ22" s="28">
        <f aca="true" t="shared" si="2" ref="AQ22:AQ35">SUM(AO22:AP22)</f>
        <v>179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29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38</v>
      </c>
      <c r="Z23" s="54">
        <v>1</v>
      </c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67</v>
      </c>
      <c r="AP23" s="28">
        <f t="shared" si="1"/>
        <v>1</v>
      </c>
      <c r="AQ23" s="28">
        <f t="shared" si="2"/>
        <v>68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22</v>
      </c>
      <c r="AB28" s="54"/>
      <c r="AC28" s="30">
        <v>11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33</v>
      </c>
      <c r="AP28" s="28">
        <f t="shared" si="1"/>
        <v>0</v>
      </c>
      <c r="AQ28" s="28">
        <f t="shared" si="2"/>
        <v>33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1691</v>
      </c>
      <c r="G36" s="28">
        <f t="shared" si="3"/>
        <v>0</v>
      </c>
      <c r="H36" s="28">
        <f t="shared" si="3"/>
        <v>0</v>
      </c>
      <c r="I36" s="28">
        <f t="shared" si="3"/>
        <v>5436</v>
      </c>
      <c r="J36" s="28">
        <f t="shared" si="3"/>
        <v>127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459</v>
      </c>
      <c r="P36" s="28">
        <f t="shared" si="3"/>
        <v>0</v>
      </c>
      <c r="Q36" s="28">
        <f t="shared" si="3"/>
        <v>4174</v>
      </c>
      <c r="R36" s="28">
        <f t="shared" si="3"/>
        <v>0</v>
      </c>
      <c r="S36" s="28">
        <f t="shared" si="3"/>
        <v>5190</v>
      </c>
      <c r="T36" s="28">
        <f t="shared" si="3"/>
        <v>105</v>
      </c>
      <c r="U36" s="28">
        <f t="shared" si="3"/>
        <v>2210</v>
      </c>
      <c r="V36" s="28">
        <f t="shared" si="3"/>
        <v>615</v>
      </c>
      <c r="W36" s="28">
        <f t="shared" si="3"/>
        <v>5680</v>
      </c>
      <c r="X36" s="28">
        <f t="shared" si="3"/>
        <v>4588</v>
      </c>
      <c r="Y36" s="28">
        <f t="shared" si="3"/>
        <v>5790</v>
      </c>
      <c r="Z36" s="28">
        <f t="shared" si="3"/>
        <v>3288</v>
      </c>
      <c r="AA36" s="28">
        <f t="shared" si="3"/>
        <v>5963</v>
      </c>
      <c r="AB36" s="28">
        <f t="shared" si="3"/>
        <v>0</v>
      </c>
      <c r="AC36" s="28">
        <f t="shared" si="3"/>
        <v>11447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46349</v>
      </c>
      <c r="AP36" s="28">
        <f>SUM(AP10,AP16,AP22:AP35)</f>
        <v>10414</v>
      </c>
      <c r="AQ36" s="28">
        <f>SUM(AO36:AP36)</f>
        <v>56763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19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20.8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15.6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2011-05-16T20:20:18Z</dcterms:modified>
  <cp:category/>
  <cp:version/>
  <cp:contentType/>
  <cp:contentStatus/>
</cp:coreProperties>
</file>