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4 Abril 2016\Ind\"/>
    </mc:Choice>
  </mc:AlternateContent>
  <bookViews>
    <workbookView xWindow="0" yWindow="0" windowWidth="25200" windowHeight="119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<sst xmlns="http://schemas.openxmlformats.org/spreadsheetml/2006/main" count="401" uniqueCount="65">
  <si>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</si>
  <si>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</si>
  <si>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</si>
  <si>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</si>
  <si>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</si>
  <si>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</si>
  <si>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</si>
  <si>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</si>
  <si>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</si>
  <si>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</si>
  <si>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</si>
  <si>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</si>
  <si>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</si>
  <si>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</si>
  <si>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</si>
  <si>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</si>
  <si>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</si>
  <si>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</si>
  <si>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</si>
  <si>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</si>
  <si>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</si>
  <si>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</si>
  <si>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</si>
  <si>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</si>
  <si>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</si>
  <si>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</si>
  <si>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</si>
  <si>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</si>
  <si>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</si>
  <si>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</si>
  <si>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</si>
  <si>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</si>
  <si>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</si>
  <si>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</si>
  <si>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</si>
  <si>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</si>
  <si>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</si>
  <si>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</si>
  <si>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</si>
  <si>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</si>
  <si>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</si>
  <si>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</si>
  <si>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</si>
  <si>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</si>
  <si>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</si>
  <si>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</si>
  <si>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</si>
  <si>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</si>
  <si>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</si>
  <si>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</si>
  <si>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</si>
  <si>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</si>
  <si>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</si>
  <si>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</si>
  <si>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</si>
  <si>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</si>
  <si>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BARRILETE</t>
  </si>
  <si>
    <t>Chancay</t>
  </si>
  <si>
    <t>GCQ/due/mfm/hts/jsr</t>
  </si>
  <si>
    <t>LORNA</t>
  </si>
  <si>
    <t>ATUN</t>
  </si>
  <si>
    <t xml:space="preserve">        Fecha  : 15/04/2016</t>
  </si>
  <si>
    <t>Callao, 18 de abril del 2016</t>
  </si>
  <si>
    <t>Ilo</t>
  </si>
  <si>
    <t>R.M.N°427-2015-PRODUCE, R.M.N°017-2016-PRODUCE,R.M.N°132-2016-PRODUCE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</si>
</sst>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N43" sqref="N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61</v>
      </c>
      <c r="AP8" s="116"/>
      <c r="AQ8" s="116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57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63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1779.7449999999999</v>
      </c>
      <c r="AH12" s="53">
        <v>0</v>
      </c>
      <c r="AI12" s="53">
        <v>0</v>
      </c>
      <c r="AJ12" s="53">
        <v>0</v>
      </c>
      <c r="AK12" s="53">
        <v>1159</v>
      </c>
      <c r="AL12" s="53">
        <v>0</v>
      </c>
      <c r="AM12" s="53">
        <v>0</v>
      </c>
      <c r="AN12" s="53">
        <v>0</v>
      </c>
      <c r="AO12" s="54">
        <f>SUMIF($C$11:$AN$11,"Ind*",C12:AN12)</f>
        <v>2938.7449999999999</v>
      </c>
      <c r="AP12" s="54">
        <f>SUMIF($C$11:$AN$11,"I.Mad",C12:AN12)</f>
        <v>0</v>
      </c>
      <c r="AQ12" s="54">
        <f>SUM(AO12:AP12)</f>
        <v>2938.7449999999999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>
        <v>9</v>
      </c>
      <c r="AH13" s="55" t="s">
        <v>20</v>
      </c>
      <c r="AI13" s="55" t="s">
        <v>20</v>
      </c>
      <c r="AJ13" s="55" t="s">
        <v>20</v>
      </c>
      <c r="AK13" s="55">
        <v>5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14</v>
      </c>
      <c r="AP13" s="54">
        <f>SUMIF($C$11:$AN$11,"I.Mad",C13:AN13)</f>
        <v>0</v>
      </c>
      <c r="AQ13" s="54">
        <f>SUM(AO13:AP13)</f>
        <v>14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>
        <v>4</v>
      </c>
      <c r="AH14" s="55" t="s">
        <v>20</v>
      </c>
      <c r="AI14" s="55" t="s">
        <v>20</v>
      </c>
      <c r="AJ14" s="55" t="s">
        <v>20</v>
      </c>
      <c r="AK14" s="55">
        <v>2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6</v>
      </c>
      <c r="AP14" s="54">
        <f>SUMIF($C$11:$AN$11,"I.Mad",C14:AN14)</f>
        <v>0</v>
      </c>
      <c r="AQ14" s="54">
        <f>SUM(AO14:AP14)</f>
        <v>6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>
        <v>25.480354720496443</v>
      </c>
      <c r="AH15" s="55" t="s">
        <v>20</v>
      </c>
      <c r="AI15" s="55" t="s">
        <v>20</v>
      </c>
      <c r="AJ15" s="55" t="s">
        <v>20</v>
      </c>
      <c r="AK15" s="55">
        <v>46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>
        <v>12</v>
      </c>
      <c r="AH16" s="61" t="s">
        <v>20</v>
      </c>
      <c r="AI16" s="61" t="s">
        <v>20</v>
      </c>
      <c r="AJ16" s="61" t="s">
        <v>20</v>
      </c>
      <c r="AK16" s="61">
        <v>12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1779.7449999999999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1159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2938.7449999999999</v>
      </c>
      <c r="AP38" s="58">
        <f>SUM(AP12,AP18,AP24:AP37)</f>
        <v>0</v>
      </c>
      <c r="AQ38" s="58">
        <f>SUM(AO38:AP38)</f>
        <v>2938.7449999999999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19.600000000000001</v>
      </c>
      <c r="H39" s="60"/>
      <c r="I39" s="93">
        <v>22.4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16.5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58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2016-03-23T19:13:16Z</cp:lastPrinted>
  <dcterms:created xsi:type="dcterms:W3CDTF">2008-10-21T17:58:04Z</dcterms:created>
  <dcterms:modified xsi:type="dcterms:W3CDTF">2016-04-18T17:32:55Z</dcterms:modified>
</cp:coreProperties>
</file>