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480" windowWidth="20730" windowHeight="826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<sst xmlns="http://schemas.openxmlformats.org/spreadsheetml/2006/main" count="401" uniqueCount="68">
  <si>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</si>
  <si>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</si>
  <si>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</si>
  <si>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</si>
  <si>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</si>
  <si>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</si>
  <si>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</si>
  <si>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</si>
  <si>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</si>
  <si>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</si>
  <si>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</si>
  <si>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</si>
  <si>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</si>
  <si>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</si>
  <si>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</si>
  <si>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</si>
  <si>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</si>
  <si>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</si>
  <si>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</si>
  <si>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</si>
  <si>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</si>
  <si>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</si>
  <si>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</si>
  <si>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</si>
  <si>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</si>
  <si>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</si>
  <si>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</si>
  <si>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</si>
  <si>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</si>
  <si>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</si>
  <si>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</si>
  <si>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</si>
  <si>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</si>
  <si>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</si>
  <si>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</si>
  <si>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</si>
  <si>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</si>
  <si>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</si>
  <si>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</si>
  <si>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</si>
  <si>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</si>
  <si>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</si>
  <si>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</si>
  <si>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</si>
  <si>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</si>
  <si>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</si>
  <si>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</si>
  <si>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</si>
  <si>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</si>
  <si>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</si>
  <si>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</si>
  <si>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</si>
  <si>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</si>
  <si>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</si>
  <si>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</si>
  <si>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</si>
  <si>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</si>
  <si>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</si>
  <si>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</si>
  <si>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</si>
  <si>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</si>
  <si>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</si>
  <si>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</si>
  <si>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</si>
  <si>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</si>
  <si>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</si>
  <si>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 xml:space="preserve">        Fecha  : 15/02/2018</t>
  </si>
  <si>
    <t>Callao, 16 de febrero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</si>
</sst>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6" fontId="11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165" fontId="11" fillId="0" borderId="0" applyFont="0" applyFill="0" applyBorder="0" applyAlignment="0" applyProtection="0"/>
    <xf numFmtId="0" fontId="11" fillId="0" borderId="0"/>
    <xf numFmtId="0" fontId="38" fillId="0" borderId="0"/>
    <xf numFmtId="0" fontId="11" fillId="0" borderId="0"/>
    <xf numFmtId="0" fontId="38" fillId="0" borderId="0"/>
    <xf numFmtId="0" fontId="11" fillId="0" borderId="0"/>
    <xf numFmtId="0" fontId="38" fillId="0" borderId="0"/>
    <xf numFmtId="0" fontId="38" fillId="0" borderId="0"/>
    <xf numFmtId="0" fontId="38" fillId="0" borderId="0"/>
    <xf numFmtId="0" fontId="20" fillId="0" borderId="0"/>
    <xf numFmtId="0" fontId="34" fillId="0" borderId="0"/>
    <xf numFmtId="0" fontId="11" fillId="0" borderId="0"/>
    <xf numFmtId="170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13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0" xfId="0" applyFont="1" applyBorder="1"/>
    <xf numFmtId="0" fontId="14" fillId="3" borderId="2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/>
    <xf numFmtId="0" fontId="14" fillId="0" borderId="4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/>
    <xf numFmtId="0" fontId="17" fillId="0" borderId="0" xfId="0" applyFont="1"/>
    <xf numFmtId="20" fontId="13" fillId="0" borderId="0" xfId="0" quotePrefix="1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9" fontId="12" fillId="0" borderId="0" xfId="0" applyNumberFormat="1" applyFont="1"/>
    <xf numFmtId="0" fontId="13" fillId="0" borderId="0" xfId="0" applyFont="1" applyBorder="1" applyAlignment="1">
      <alignment horizontal="left"/>
    </xf>
    <xf numFmtId="0" fontId="18" fillId="0" borderId="0" xfId="0" quotePrefix="1" applyFont="1" applyAlignment="1">
      <alignment horizontal="left"/>
    </xf>
    <xf numFmtId="0" fontId="13" fillId="0" borderId="0" xfId="0" quotePrefix="1" applyFont="1" applyAlignment="1">
      <alignment horizontal="left"/>
    </xf>
    <xf numFmtId="168" fontId="13" fillId="0" borderId="0" xfId="0" applyNumberFormat="1" applyFont="1" applyBorder="1"/>
    <xf numFmtId="168" fontId="14" fillId="3" borderId="5" xfId="0" applyNumberFormat="1" applyFont="1" applyFill="1" applyBorder="1" applyAlignment="1">
      <alignment horizontal="center" wrapText="1"/>
    </xf>
    <xf numFmtId="168" fontId="14" fillId="0" borderId="0" xfId="0" applyNumberFormat="1" applyFont="1" applyBorder="1" applyAlignment="1">
      <alignment horizontal="center"/>
    </xf>
    <xf numFmtId="1" fontId="12" fillId="0" borderId="0" xfId="0" applyNumberFormat="1" applyFont="1"/>
    <xf numFmtId="0" fontId="16" fillId="0" borderId="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Border="1" applyAlignment="1"/>
    <xf numFmtId="0" fontId="13" fillId="0" borderId="0" xfId="0" applyFont="1" applyAlignment="1"/>
    <xf numFmtId="0" fontId="12" fillId="0" borderId="0" xfId="0" applyFont="1" applyAlignment="1"/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/>
    <xf numFmtId="168" fontId="19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2" fillId="3" borderId="0" xfId="0" applyFont="1" applyFill="1" applyAlignment="1">
      <alignment horizontal="right"/>
    </xf>
    <xf numFmtId="168" fontId="21" fillId="0" borderId="0" xfId="12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2" fillId="0" borderId="4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0" xfId="0" applyFont="1"/>
    <xf numFmtId="0" fontId="22" fillId="0" borderId="1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1" fontId="14" fillId="0" borderId="3" xfId="0" quotePrefix="1" applyNumberFormat="1" applyFont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1" fontId="24" fillId="0" borderId="1" xfId="0" applyNumberFormat="1" applyFont="1" applyFill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" fontId="24" fillId="0" borderId="1" xfId="0" quotePrefix="1" applyNumberFormat="1" applyFont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1" fontId="24" fillId="0" borderId="5" xfId="0" applyNumberFormat="1" applyFont="1" applyBorder="1" applyAlignment="1">
      <alignment horizontal="center"/>
    </xf>
    <xf numFmtId="0" fontId="16" fillId="0" borderId="0" xfId="0" applyFont="1"/>
    <xf numFmtId="168" fontId="24" fillId="0" borderId="1" xfId="0" applyNumberFormat="1" applyFont="1" applyFill="1" applyBorder="1" applyAlignment="1">
      <alignment horizontal="center"/>
    </xf>
    <xf numFmtId="168" fontId="24" fillId="0" borderId="1" xfId="0" quotePrefix="1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12" fillId="0" borderId="0" xfId="0" applyFont="1" applyBorder="1"/>
    <xf numFmtId="1" fontId="27" fillId="0" borderId="0" xfId="12" applyNumberFormat="1" applyFont="1" applyFill="1" applyBorder="1" applyProtection="1">
      <protection locked="0"/>
    </xf>
    <xf numFmtId="1" fontId="27" fillId="0" borderId="0" xfId="12" applyNumberFormat="1" applyFont="1" applyFill="1" applyBorder="1" applyAlignment="1" applyProtection="1">
      <protection locked="0"/>
    </xf>
    <xf numFmtId="1" fontId="27" fillId="0" borderId="0" xfId="12" applyNumberFormat="1" applyFont="1" applyFill="1" applyBorder="1" applyAlignment="1" applyProtection="1">
      <alignment horizontal="right"/>
      <protection locked="0"/>
    </xf>
    <xf numFmtId="1" fontId="27" fillId="0" borderId="0" xfId="12" quotePrefix="1" applyNumberFormat="1" applyFont="1" applyFill="1" applyBorder="1" applyAlignment="1" applyProtection="1">
      <protection locked="0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3" fillId="0" borderId="0" xfId="0" applyFont="1" applyFill="1"/>
    <xf numFmtId="0" fontId="16" fillId="0" borderId="0" xfId="0" applyFont="1" applyAlignment="1">
      <alignment horizontal="left"/>
    </xf>
    <xf numFmtId="49" fontId="16" fillId="0" borderId="0" xfId="0" applyNumberFormat="1" applyFont="1"/>
    <xf numFmtId="22" fontId="16" fillId="0" borderId="0" xfId="0" applyNumberFormat="1" applyFont="1"/>
    <xf numFmtId="168" fontId="24" fillId="0" borderId="5" xfId="0" applyNumberFormat="1" applyFont="1" applyBorder="1" applyAlignment="1">
      <alignment horizontal="center"/>
    </xf>
    <xf numFmtId="0" fontId="30" fillId="0" borderId="0" xfId="0" applyFont="1"/>
    <xf numFmtId="1" fontId="24" fillId="0" borderId="0" xfId="0" applyNumberFormat="1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168" fontId="24" fillId="0" borderId="0" xfId="0" quotePrefix="1" applyNumberFormat="1" applyFont="1" applyBorder="1" applyAlignment="1">
      <alignment horizontal="center"/>
    </xf>
    <xf numFmtId="0" fontId="33" fillId="0" borderId="5" xfId="0" applyFont="1" applyBorder="1"/>
    <xf numFmtId="0" fontId="33" fillId="0" borderId="5" xfId="0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33" fillId="3" borderId="2" xfId="0" applyFont="1" applyFill="1" applyBorder="1" applyAlignment="1">
      <alignment horizontal="left"/>
    </xf>
    <xf numFmtId="0" fontId="33" fillId="0" borderId="1" xfId="0" applyFont="1" applyBorder="1"/>
    <xf numFmtId="0" fontId="22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3" fillId="0" borderId="9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/>
    <xf numFmtId="0" fontId="22" fillId="0" borderId="0" xfId="0" applyFont="1" applyFill="1" applyBorder="1"/>
    <xf numFmtId="168" fontId="24" fillId="3" borderId="5" xfId="0" applyNumberFormat="1" applyFont="1" applyFill="1" applyBorder="1" applyAlignment="1">
      <alignment horizontal="center" wrapText="1"/>
    </xf>
    <xf numFmtId="0" fontId="29" fillId="0" borderId="0" xfId="13" applyFont="1" applyFill="1" applyAlignment="1" applyProtection="1"/>
    <xf numFmtId="0" fontId="30" fillId="0" borderId="0" xfId="0" applyFont="1" applyFill="1"/>
    <xf numFmtId="168" fontId="14" fillId="0" borderId="3" xfId="0" quotePrefix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23" fillId="0" borderId="0" xfId="0" applyFont="1"/>
    <xf numFmtId="1" fontId="35" fillId="0" borderId="0" xfId="12" quotePrefix="1" applyNumberFormat="1" applyFont="1" applyBorder="1" applyAlignment="1" applyProtection="1">
      <protection locked="0"/>
    </xf>
    <xf numFmtId="0" fontId="23" fillId="0" borderId="0" xfId="0" applyFont="1" applyBorder="1" applyAlignment="1"/>
    <xf numFmtId="0" fontId="23" fillId="3" borderId="0" xfId="0" applyFont="1" applyFill="1" applyAlignment="1">
      <alignment horizontal="right"/>
    </xf>
    <xf numFmtId="0" fontId="19" fillId="0" borderId="0" xfId="0" applyFont="1"/>
    <xf numFmtId="0" fontId="23" fillId="0" borderId="0" xfId="0" applyFont="1" applyBorder="1"/>
    <xf numFmtId="1" fontId="23" fillId="0" borderId="0" xfId="0" applyNumberFormat="1" applyFont="1" applyBorder="1"/>
    <xf numFmtId="1" fontId="23" fillId="0" borderId="0" xfId="0" applyNumberFormat="1" applyFont="1" applyBorder="1" applyAlignment="1">
      <alignment horizontal="center"/>
    </xf>
    <xf numFmtId="0" fontId="36" fillId="0" borderId="0" xfId="0" applyFont="1"/>
    <xf numFmtId="0" fontId="37" fillId="0" borderId="0" xfId="0" applyFont="1"/>
    <xf numFmtId="0" fontId="39" fillId="0" borderId="0" xfId="0" applyFont="1"/>
    <xf numFmtId="1" fontId="33" fillId="0" borderId="0" xfId="0" applyNumberFormat="1" applyFont="1"/>
    <xf numFmtId="0" fontId="29" fillId="0" borderId="0" xfId="0" applyFont="1" applyBorder="1"/>
    <xf numFmtId="169" fontId="24" fillId="0" borderId="5" xfId="0" applyNumberFormat="1" applyFont="1" applyBorder="1" applyAlignment="1">
      <alignment horizontal="center"/>
    </xf>
    <xf numFmtId="1" fontId="12" fillId="0" borderId="0" xfId="0" applyNumberFormat="1" applyFont="1" applyBorder="1"/>
    <xf numFmtId="0" fontId="0" fillId="0" borderId="1" xfId="0" applyBorder="1"/>
    <xf numFmtId="0" fontId="41" fillId="0" borderId="0" xfId="0" applyFont="1" applyBorder="1" applyAlignment="1"/>
    <xf numFmtId="168" fontId="41" fillId="0" borderId="0" xfId="0" applyNumberFormat="1" applyFont="1" applyBorder="1" applyAlignment="1"/>
    <xf numFmtId="2" fontId="24" fillId="0" borderId="5" xfId="0" applyNumberFormat="1" applyFont="1" applyBorder="1" applyAlignment="1">
      <alignment horizontal="center"/>
    </xf>
    <xf numFmtId="0" fontId="33" fillId="0" borderId="0" xfId="0" applyFont="1"/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20" fontId="28" fillId="0" borderId="0" xfId="0" applyNumberFormat="1" applyFont="1" applyAlignment="1">
      <alignment horizontal="right"/>
    </xf>
    <xf numFmtId="167" fontId="16" fillId="0" borderId="0" xfId="0" applyNumberFormat="1" applyFont="1" applyAlignment="1">
      <alignment horizont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32" fillId="0" borderId="2" xfId="0" quotePrefix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0" fontId="40" fillId="0" borderId="4" xfId="0" quotePrefix="1" applyFont="1" applyFill="1" applyBorder="1" applyAlignment="1">
      <alignment horizontal="center"/>
    </xf>
    <xf numFmtId="0" fontId="1" fillId="0" borderId="0" xfId="26"/>
  </cellXfs>
  <cellStyles count="27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F7" zoomScale="19" zoomScaleNormal="19" workbookViewId="0">
      <selection activeCell="AM42" sqref="AM42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198.905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70.889271495205634</v>
      </c>
      <c r="AL12" s="51">
        <v>0</v>
      </c>
      <c r="AM12" s="51">
        <v>897.19803479069856</v>
      </c>
      <c r="AN12" s="51">
        <v>241.643</v>
      </c>
      <c r="AO12" s="52">
        <f>SUMIF($C$11:$AN$11,"Ind*",C12:AN12)</f>
        <v>1166.9923062859043</v>
      </c>
      <c r="AP12" s="52">
        <f>SUMIF($C$11:$AN$11,"I.Mad",C12:AN12)</f>
        <v>241.643</v>
      </c>
      <c r="AQ12" s="52">
        <f>SUM(AO12:AP12)</f>
        <v>1408.6353062859043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1">
        <v>7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1">
        <v>3</v>
      </c>
      <c r="AL13" s="53" t="s">
        <v>20</v>
      </c>
      <c r="AM13" s="53">
        <v>41</v>
      </c>
      <c r="AN13" s="53">
        <v>16</v>
      </c>
      <c r="AO13" s="52">
        <f>SUMIF($C$11:$AN$11,"Ind*",C13:AN13)</f>
        <v>51</v>
      </c>
      <c r="AP13" s="52">
        <f>SUMIF($C$11:$AN$11,"I.Mad",C13:AN13)</f>
        <v>16</v>
      </c>
      <c r="AQ13" s="52">
        <f>SUM(AO13:AP13)</f>
        <v>67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1">
        <v>3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1">
        <v>2</v>
      </c>
      <c r="AL14" s="53" t="s">
        <v>20</v>
      </c>
      <c r="AM14" s="53">
        <v>10</v>
      </c>
      <c r="AN14" s="53">
        <v>3</v>
      </c>
      <c r="AO14" s="52">
        <f>SUMIF($C$11:$AN$11,"Ind*",C14:AN14)</f>
        <v>15</v>
      </c>
      <c r="AP14" s="52">
        <f>SUMIF($C$11:$AN$11,"I.Mad",C14:AN14)</f>
        <v>3</v>
      </c>
      <c r="AQ14" s="52">
        <f>SUM(AO14:AP14)</f>
        <v>18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1">
        <v>78.476285814033659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1">
        <v>54.08569483084208</v>
      </c>
      <c r="AL15" s="53" t="s">
        <v>20</v>
      </c>
      <c r="AM15" s="53">
        <v>21.492584715865224</v>
      </c>
      <c r="AN15" s="53">
        <v>20.00595103467839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1">
        <v>9.5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1">
        <v>11.5</v>
      </c>
      <c r="AL16" s="58" t="s">
        <v>20</v>
      </c>
      <c r="AM16" s="58">
        <v>12.5</v>
      </c>
      <c r="AN16" s="58">
        <v>12.5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500000000000000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51"/>
      <c r="AF17" s="40"/>
      <c r="AG17" s="40"/>
      <c r="AH17" s="40"/>
      <c r="AI17" s="40"/>
      <c r="AJ17" s="40"/>
      <c r="AK17" s="127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>
        <v>4</v>
      </c>
      <c r="AL30" s="55"/>
      <c r="AM30" s="55">
        <v>12.4</v>
      </c>
      <c r="AN30" s="55">
        <v>3.8</v>
      </c>
      <c r="AO30" s="52">
        <f t="shared" si="0"/>
        <v>16.399999999999999</v>
      </c>
      <c r="AP30" s="52">
        <f t="shared" si="1"/>
        <v>3.8</v>
      </c>
      <c r="AQ30" s="55">
        <f t="shared" si="2"/>
        <v>20.2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198.905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74.889271495205634</v>
      </c>
      <c r="AL41" s="55">
        <f t="shared" si="8"/>
        <v>0</v>
      </c>
      <c r="AM41" s="55">
        <f t="shared" si="8"/>
        <v>909.59803479069853</v>
      </c>
      <c r="AN41" s="55">
        <f t="shared" si="8"/>
        <v>245.44300000000001</v>
      </c>
      <c r="AO41" s="55">
        <f>SUM(AO12,AO18,AO24:AO37)</f>
        <v>1183.3923062859044</v>
      </c>
      <c r="AP41" s="55">
        <f>SUM(AP12,AP18,AP24:AP37)</f>
        <v>245.44300000000001</v>
      </c>
      <c r="AQ41" s="55">
        <f>SUM(AO41:AP41)</f>
        <v>1428.8353062859044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18.3</v>
      </c>
      <c r="H42" s="57"/>
      <c r="I42" s="57"/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17.899999999999999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6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2018-02-16T22:13:21Z</dcterms:modified>
</cp:coreProperties>
</file>