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<sst xmlns="http://schemas.openxmlformats.org/spreadsheetml/2006/main" count="379" uniqueCount="71">
  <si>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</si>
  <si>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</si>
  <si>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</si>
  <si>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</si>
  <si>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</si>
  <si>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</si>
  <si>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</si>
  <si>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</si>
  <si>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</si>
  <si>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</si>
  <si>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</si>
  <si>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</si>
  <si>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</si>
  <si>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</si>
  <si>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</si>
  <si>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</si>
  <si>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</si>
  <si>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</si>
  <si>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</si>
  <si>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</si>
  <si>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</si>
  <si>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</si>
  <si>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</si>
  <si>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</si>
  <si>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</si>
  <si>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</si>
  <si>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</si>
  <si>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</si>
  <si>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</si>
  <si>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</si>
  <si>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</si>
  <si>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</si>
  <si>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</si>
  <si>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</si>
  <si>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</si>
  <si>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</si>
  <si>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</si>
  <si>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</si>
  <si>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</si>
  <si>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</si>
  <si>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</si>
  <si>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</si>
  <si>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</si>
  <si>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</si>
  <si>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</si>
  <si>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</si>
  <si>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</si>
  <si>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</si>
  <si>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</si>
  <si>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</si>
  <si>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</si>
  <si>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</si>
  <si>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</si>
  <si>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</si>
  <si>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</si>
  <si>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</si>
  <si>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</si>
  <si>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</si>
  <si>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</si>
  <si>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</si>
  <si>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</si>
  <si>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</si>
  <si>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</si>
  <si>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t>14,5</t>
  </si>
  <si>
    <t xml:space="preserve"> R.M.N°019-2013-PRODUCE</t>
  </si>
  <si>
    <r>
      <t xml:space="preserve"> GCQ/js</t>
    </r>
    <r>
      <rPr>
        <sz val="12"/>
        <rFont val="Trebuchet MS"/>
        <family val="2"/>
      </rPr>
      <t>r/due</t>
    </r>
  </si>
  <si>
    <t xml:space="preserve">        Fecha  : 15/01/2013</t>
  </si>
  <si>
    <t>Callao, 16 de  Enero  del 2013</t>
  </si>
  <si>
    <t>s/m</t>
  </si>
  <si>
    <t>11,5 y 15,0</t>
  </si>
  <si>
    <t>12,5 y 14,5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</si>
</sst>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0" borderId="14" xfId="0" applyNumberFormat="1" applyFont="1" applyBorder="1" applyAlignment="1">
      <alignment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66" fontId="11" fillId="0" borderId="14" xfId="0" applyNumberFormat="1" applyFont="1" applyFill="1" applyBorder="1" applyAlignment="1" quotePrefix="1">
      <alignment horizontal="center"/>
    </xf>
    <xf numFmtId="166" fontId="14" fillId="0" borderId="14" xfId="0" applyNumberFormat="1" applyFont="1" applyBorder="1" applyAlignment="1" quotePrefix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166" fontId="10" fillId="0" borderId="14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4" sqref="B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8.140625" style="0" customWidth="1"/>
    <col min="6" max="6" width="7.57421875" style="0" customWidth="1"/>
    <col min="7" max="7" width="12.7109375" style="0" customWidth="1"/>
    <col min="8" max="8" width="7.7109375" style="0" customWidth="1"/>
    <col min="9" max="9" width="13.8515625" style="0" customWidth="1"/>
    <col min="10" max="10" width="12.00390625" style="0" customWidth="1"/>
    <col min="11" max="11" width="15.00390625" style="0" bestFit="1" customWidth="1"/>
    <col min="12" max="12" width="10.28125" style="0" customWidth="1"/>
    <col min="13" max="13" width="10.00390625" style="0" customWidth="1"/>
    <col min="14" max="14" width="10.7109375" style="0" customWidth="1"/>
    <col min="15" max="15" width="11.8515625" style="0" customWidth="1"/>
    <col min="16" max="16" width="15.00390625" style="0" customWidth="1"/>
    <col min="17" max="17" width="14.8515625" style="0" customWidth="1"/>
    <col min="18" max="18" width="15.00390625" style="0" customWidth="1"/>
    <col min="19" max="19" width="12.28125" style="0" customWidth="1"/>
    <col min="20" max="20" width="11.00390625" style="0" customWidth="1"/>
    <col min="21" max="21" width="11.8515625" style="0" customWidth="1"/>
    <col min="22" max="22" width="13.57421875" style="0" customWidth="1"/>
    <col min="23" max="23" width="12.57421875" style="0" customWidth="1"/>
    <col min="24" max="24" width="12.140625" style="0" customWidth="1"/>
    <col min="25" max="25" width="10.00390625" style="0" customWidth="1"/>
    <col min="26" max="26" width="9.00390625" style="0" customWidth="1"/>
    <col min="27" max="27" width="8.28125" style="0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101" t="s">
        <v>61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</row>
    <row r="3" spans="2:43" ht="15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104"/>
      <c r="AO4" s="104"/>
      <c r="AP4" s="104"/>
      <c r="AQ4" s="10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7"/>
      <c r="AP5" s="87"/>
      <c r="AQ5" s="8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2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66</v>
      </c>
      <c r="AP6" s="88"/>
      <c r="AQ6" s="89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102" t="s">
        <v>5</v>
      </c>
      <c r="D8" s="91"/>
      <c r="E8" s="102" t="s">
        <v>6</v>
      </c>
      <c r="F8" s="91"/>
      <c r="G8" s="99" t="s">
        <v>7</v>
      </c>
      <c r="H8" s="103"/>
      <c r="I8" s="90" t="s">
        <v>8</v>
      </c>
      <c r="J8" s="96"/>
      <c r="K8" s="102" t="s">
        <v>9</v>
      </c>
      <c r="L8" s="91"/>
      <c r="M8" s="102" t="s">
        <v>10</v>
      </c>
      <c r="N8" s="96"/>
      <c r="O8" s="90" t="s">
        <v>11</v>
      </c>
      <c r="P8" s="91"/>
      <c r="Q8" s="90" t="s">
        <v>12</v>
      </c>
      <c r="R8" s="91"/>
      <c r="S8" s="90" t="s">
        <v>13</v>
      </c>
      <c r="T8" s="91"/>
      <c r="U8" s="90" t="s">
        <v>14</v>
      </c>
      <c r="V8" s="91"/>
      <c r="W8" s="99" t="s">
        <v>15</v>
      </c>
      <c r="X8" s="100"/>
      <c r="Y8" s="99" t="s">
        <v>16</v>
      </c>
      <c r="Z8" s="100"/>
      <c r="AA8" s="99" t="s">
        <v>17</v>
      </c>
      <c r="AB8" s="100"/>
      <c r="AC8" s="90" t="s">
        <v>18</v>
      </c>
      <c r="AD8" s="92"/>
      <c r="AE8" s="93" t="s">
        <v>19</v>
      </c>
      <c r="AF8" s="94"/>
      <c r="AG8" s="93" t="s">
        <v>20</v>
      </c>
      <c r="AH8" s="94"/>
      <c r="AI8" s="95" t="s">
        <v>55</v>
      </c>
      <c r="AJ8" s="94"/>
      <c r="AK8" s="93" t="s">
        <v>21</v>
      </c>
      <c r="AL8" s="105"/>
      <c r="AM8" s="90" t="s">
        <v>22</v>
      </c>
      <c r="AN8" s="9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566</v>
      </c>
      <c r="H10" s="28">
        <v>0</v>
      </c>
      <c r="I10" s="84">
        <v>5141</v>
      </c>
      <c r="J10" s="84">
        <v>367</v>
      </c>
      <c r="K10" s="84">
        <v>616</v>
      </c>
      <c r="L10" s="84">
        <v>115</v>
      </c>
      <c r="M10" s="84">
        <v>0</v>
      </c>
      <c r="N10" s="84">
        <v>0</v>
      </c>
      <c r="O10" s="84">
        <v>0</v>
      </c>
      <c r="P10" s="84">
        <v>0</v>
      </c>
      <c r="Q10" s="84">
        <v>870</v>
      </c>
      <c r="R10" s="84">
        <v>30</v>
      </c>
      <c r="S10" s="84">
        <v>290</v>
      </c>
      <c r="T10" s="28">
        <v>0</v>
      </c>
      <c r="U10" s="84">
        <v>50</v>
      </c>
      <c r="V10" s="28">
        <v>50</v>
      </c>
      <c r="W10" s="84">
        <v>1120</v>
      </c>
      <c r="X10" s="28">
        <v>0</v>
      </c>
      <c r="Y10" s="28">
        <v>440.86999999999995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9093.87</v>
      </c>
      <c r="AP10" s="28">
        <f>SUMIF($C$9:$AN$9,"I.Mad",C10:AN10)</f>
        <v>562</v>
      </c>
      <c r="AQ10" s="28">
        <f>SUM(AO10:AP10)</f>
        <v>9655.87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5</v>
      </c>
      <c r="H11" s="30" t="s">
        <v>29</v>
      </c>
      <c r="I11" s="56">
        <v>51</v>
      </c>
      <c r="J11" s="56">
        <v>15</v>
      </c>
      <c r="K11" s="56">
        <v>8</v>
      </c>
      <c r="L11" s="56">
        <v>1</v>
      </c>
      <c r="M11" s="56" t="s">
        <v>29</v>
      </c>
      <c r="N11" s="56" t="s">
        <v>29</v>
      </c>
      <c r="O11" s="56" t="s">
        <v>29</v>
      </c>
      <c r="P11" s="56" t="s">
        <v>29</v>
      </c>
      <c r="Q11" s="84">
        <v>7</v>
      </c>
      <c r="R11" s="84">
        <v>1</v>
      </c>
      <c r="S11" s="56">
        <v>3</v>
      </c>
      <c r="T11" s="30" t="s">
        <v>29</v>
      </c>
      <c r="U11" s="56">
        <v>1</v>
      </c>
      <c r="V11" s="56">
        <v>1</v>
      </c>
      <c r="W11" s="56">
        <v>9</v>
      </c>
      <c r="X11" s="30" t="s">
        <v>29</v>
      </c>
      <c r="Y11" s="30">
        <v>4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88</v>
      </c>
      <c r="AP11" s="28">
        <f>SUMIF($C$9:$AN$9,"I.Mad",C11:AN11)</f>
        <v>18</v>
      </c>
      <c r="AQ11" s="28">
        <f>SUM(AO11:AP11)</f>
        <v>106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4</v>
      </c>
      <c r="H12" s="30" t="s">
        <v>29</v>
      </c>
      <c r="I12" s="56">
        <v>8</v>
      </c>
      <c r="J12" s="84">
        <v>5</v>
      </c>
      <c r="K12" s="56">
        <v>6</v>
      </c>
      <c r="L12" s="84" t="s">
        <v>68</v>
      </c>
      <c r="M12" s="56" t="s">
        <v>29</v>
      </c>
      <c r="N12" s="56" t="s">
        <v>29</v>
      </c>
      <c r="O12" s="56" t="s">
        <v>29</v>
      </c>
      <c r="P12" s="56" t="s">
        <v>29</v>
      </c>
      <c r="Q12" s="84">
        <v>5</v>
      </c>
      <c r="R12" s="84" t="s">
        <v>68</v>
      </c>
      <c r="S12" s="56">
        <v>2</v>
      </c>
      <c r="T12" s="30" t="s">
        <v>29</v>
      </c>
      <c r="U12" s="56">
        <v>1</v>
      </c>
      <c r="V12" s="56">
        <v>1</v>
      </c>
      <c r="W12" s="56">
        <v>6</v>
      </c>
      <c r="X12" s="30" t="s">
        <v>29</v>
      </c>
      <c r="Y12" s="30">
        <v>1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33</v>
      </c>
      <c r="AP12" s="28">
        <f>SUMIF($C$9:$AN$9,"I.Mad",C12:AN12)</f>
        <v>6</v>
      </c>
      <c r="AQ12" s="28">
        <f>SUM(AO12:AP12)</f>
        <v>39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16.75790742558675</v>
      </c>
      <c r="H13" s="30" t="s">
        <v>29</v>
      </c>
      <c r="I13" s="56">
        <v>1.1260218475732102</v>
      </c>
      <c r="J13" s="56">
        <v>0.4152336810040332</v>
      </c>
      <c r="K13" s="56">
        <v>0.8249632569094734</v>
      </c>
      <c r="L13" s="56" t="s">
        <v>29</v>
      </c>
      <c r="M13" s="56" t="s">
        <v>29</v>
      </c>
      <c r="N13" s="56" t="s">
        <v>29</v>
      </c>
      <c r="O13" s="56" t="s">
        <v>29</v>
      </c>
      <c r="P13" s="56" t="s">
        <v>29</v>
      </c>
      <c r="Q13" s="56">
        <v>0</v>
      </c>
      <c r="R13" s="30" t="s">
        <v>29</v>
      </c>
      <c r="S13" s="56">
        <v>0</v>
      </c>
      <c r="T13" s="30" t="s">
        <v>29</v>
      </c>
      <c r="U13" s="56">
        <v>0</v>
      </c>
      <c r="V13" s="56">
        <v>0</v>
      </c>
      <c r="W13" s="56">
        <v>0</v>
      </c>
      <c r="X13" s="30" t="s">
        <v>29</v>
      </c>
      <c r="Y13" s="30">
        <v>0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86" t="s">
        <v>69</v>
      </c>
      <c r="H14" s="59" t="s">
        <v>29</v>
      </c>
      <c r="I14" s="86" t="s">
        <v>70</v>
      </c>
      <c r="J14" s="86" t="s">
        <v>70</v>
      </c>
      <c r="K14" s="106" t="s">
        <v>63</v>
      </c>
      <c r="L14" s="85" t="s">
        <v>29</v>
      </c>
      <c r="M14" s="85" t="s">
        <v>29</v>
      </c>
      <c r="N14" s="85" t="s">
        <v>29</v>
      </c>
      <c r="O14" s="85" t="s">
        <v>29</v>
      </c>
      <c r="P14" s="85" t="s">
        <v>29</v>
      </c>
      <c r="Q14" s="83" t="s">
        <v>63</v>
      </c>
      <c r="R14" s="59" t="s">
        <v>29</v>
      </c>
      <c r="S14" s="83" t="s">
        <v>63</v>
      </c>
      <c r="T14" s="59" t="s">
        <v>29</v>
      </c>
      <c r="U14" s="83" t="s">
        <v>63</v>
      </c>
      <c r="V14" s="83" t="s">
        <v>63</v>
      </c>
      <c r="W14" s="83" t="s">
        <v>63</v>
      </c>
      <c r="X14" s="59" t="s">
        <v>29</v>
      </c>
      <c r="Y14" s="83" t="s">
        <v>63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42" t="s">
        <v>0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>
        <v>13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13</v>
      </c>
      <c r="AP28" s="28">
        <f t="shared" si="1"/>
        <v>0</v>
      </c>
      <c r="AQ28" s="28">
        <f t="shared" si="2"/>
        <v>13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566</v>
      </c>
      <c r="H36" s="28">
        <f t="shared" si="3"/>
        <v>0</v>
      </c>
      <c r="I36" s="28">
        <f t="shared" si="3"/>
        <v>5154</v>
      </c>
      <c r="J36" s="28">
        <f t="shared" si="3"/>
        <v>367</v>
      </c>
      <c r="K36" s="28">
        <f t="shared" si="3"/>
        <v>616</v>
      </c>
      <c r="L36" s="28">
        <f t="shared" si="3"/>
        <v>115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870</v>
      </c>
      <c r="R36" s="28">
        <f t="shared" si="3"/>
        <v>30</v>
      </c>
      <c r="S36" s="28">
        <f t="shared" si="3"/>
        <v>290</v>
      </c>
      <c r="T36" s="28">
        <f t="shared" si="3"/>
        <v>0</v>
      </c>
      <c r="U36" s="28">
        <f t="shared" si="3"/>
        <v>50</v>
      </c>
      <c r="V36" s="28">
        <f t="shared" si="3"/>
        <v>50</v>
      </c>
      <c r="W36" s="28">
        <f t="shared" si="3"/>
        <v>1120</v>
      </c>
      <c r="X36" s="28">
        <f t="shared" si="3"/>
        <v>0</v>
      </c>
      <c r="Y36" s="28">
        <f t="shared" si="3"/>
        <v>440.86999999999995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9106.87</v>
      </c>
      <c r="AP36" s="28">
        <f>SUM(AP10,AP16,AP22:AP35)</f>
        <v>562</v>
      </c>
      <c r="AQ36" s="28">
        <f>SUM(AO36:AP36)</f>
        <v>9668.87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2013-01-16T18:19:20Z</dcterms:modified>
  <cp:category/>
  <cp:version/>
  <cp:contentType/>
  <cp:contentStatus/>
</cp:coreProperties>
</file>