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<sst xmlns="http://schemas.openxmlformats.org/spreadsheetml/2006/main" count="359" uniqueCount="69">
  <si>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</si>
  <si>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</si>
  <si>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</si>
  <si>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</si>
  <si>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</si>
  <si>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</si>
  <si>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</si>
  <si>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</si>
  <si>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</si>
  <si>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</si>
  <si>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</si>
  <si>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</si>
  <si>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</si>
  <si>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</si>
  <si>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</si>
  <si>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</si>
  <si>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</si>
  <si>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</si>
  <si>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</si>
  <si>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</si>
  <si>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</si>
  <si>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</si>
  <si>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</si>
  <si>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</si>
  <si>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</si>
  <si>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</si>
  <si>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</si>
  <si>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</si>
  <si>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</si>
  <si>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</si>
  <si>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</si>
  <si>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</si>
  <si>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</si>
  <si>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</si>
  <si>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</si>
  <si>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</si>
  <si>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</si>
  <si>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</si>
  <si>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</si>
  <si>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</si>
  <si>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</si>
  <si>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</si>
  <si>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</si>
  <si>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</si>
  <si>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</si>
  <si>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</si>
  <si>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</si>
  <si>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</si>
  <si>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</si>
  <si>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</si>
  <si>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</si>
  <si>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</si>
  <si>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</si>
  <si>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</si>
  <si>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</si>
  <si>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</si>
  <si>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</si>
  <si>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</si>
  <si>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</si>
  <si>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</si>
  <si>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</si>
  <si>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</si>
  <si>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</si>
  <si>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</si>
  <si>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</si>
  <si>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SM</t>
  </si>
  <si>
    <t>AGUJILLA</t>
  </si>
  <si>
    <t xml:space="preserve">        Fecha  : 14/12/2018</t>
  </si>
  <si>
    <t>Callao, 17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</si>
</sst>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E7" sqref="AE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4288.7350000000006</v>
      </c>
      <c r="H12" s="51">
        <v>4817.239999999998</v>
      </c>
      <c r="I12" s="51">
        <v>8518.3700000000008</v>
      </c>
      <c r="J12" s="51">
        <v>330.66</v>
      </c>
      <c r="K12" s="51">
        <v>364.87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4910</v>
      </c>
      <c r="R12" s="51">
        <v>40</v>
      </c>
      <c r="S12" s="51">
        <v>3210</v>
      </c>
      <c r="T12" s="51">
        <v>215</v>
      </c>
      <c r="U12" s="51">
        <v>1155</v>
      </c>
      <c r="V12" s="51">
        <v>1282</v>
      </c>
      <c r="W12" s="51">
        <v>4640</v>
      </c>
      <c r="X12" s="51">
        <v>310</v>
      </c>
      <c r="Y12" s="51">
        <v>4327.8599999999997</v>
      </c>
      <c r="Z12" s="51">
        <v>111.33499999999999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31414.835000000003</v>
      </c>
      <c r="AP12" s="52">
        <f>SUMIF($C$11:$AN$11,"I.Mad",C12:AN12)</f>
        <v>7106.2349999999979</v>
      </c>
      <c r="AQ12" s="52">
        <f>SUM(AO12:AP12)</f>
        <v>38521.07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22</v>
      </c>
      <c r="H13" s="53">
        <v>74</v>
      </c>
      <c r="I13" s="53">
        <v>31</v>
      </c>
      <c r="J13" s="53">
        <v>7</v>
      </c>
      <c r="K13" s="53">
        <v>1</v>
      </c>
      <c r="L13" s="53">
        <v>0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25</v>
      </c>
      <c r="R13" s="53">
        <v>1</v>
      </c>
      <c r="S13" s="53">
        <v>17</v>
      </c>
      <c r="T13" s="53">
        <v>3</v>
      </c>
      <c r="U13" s="53">
        <v>6</v>
      </c>
      <c r="V13" s="53">
        <v>17</v>
      </c>
      <c r="W13" s="53">
        <v>26</v>
      </c>
      <c r="X13" s="53">
        <v>5</v>
      </c>
      <c r="Y13" s="53">
        <v>23</v>
      </c>
      <c r="Z13" s="53">
        <v>1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151</v>
      </c>
      <c r="AP13" s="52">
        <f>SUMIF($C$11:$AN$11,"I.Mad",C13:AN13)</f>
        <v>108</v>
      </c>
      <c r="AQ13" s="52">
        <f>SUM(AO13:AP13)</f>
        <v>259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6</v>
      </c>
      <c r="H14" s="53">
        <v>14</v>
      </c>
      <c r="I14" s="53">
        <v>6</v>
      </c>
      <c r="J14" s="53">
        <v>2</v>
      </c>
      <c r="K14" s="53" t="s">
        <v>65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8</v>
      </c>
      <c r="R14" s="53">
        <v>1</v>
      </c>
      <c r="S14" s="53">
        <v>5</v>
      </c>
      <c r="T14" s="53">
        <v>1</v>
      </c>
      <c r="U14" s="53">
        <v>2</v>
      </c>
      <c r="V14" s="53">
        <v>5</v>
      </c>
      <c r="W14" s="53">
        <v>9</v>
      </c>
      <c r="X14" s="53">
        <v>1</v>
      </c>
      <c r="Y14" s="53">
        <v>6</v>
      </c>
      <c r="Z14" s="53">
        <v>1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42</v>
      </c>
      <c r="AP14" s="52">
        <f>SUMIF($C$11:$AN$11,"I.Mad",C14:AN14)</f>
        <v>25</v>
      </c>
      <c r="AQ14" s="52">
        <f>SUM(AO14:AP14)</f>
        <v>67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</v>
      </c>
      <c r="I15" s="53">
        <v>0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15</v>
      </c>
      <c r="H16" s="58">
        <v>14.5</v>
      </c>
      <c r="I16" s="58">
        <v>14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>
        <v>14</v>
      </c>
      <c r="S16" s="58">
        <v>14.5</v>
      </c>
      <c r="T16" s="58">
        <v>14.5</v>
      </c>
      <c r="U16" s="58">
        <v>14.5</v>
      </c>
      <c r="V16" s="58">
        <v>14.5</v>
      </c>
      <c r="W16" s="58">
        <v>14.5</v>
      </c>
      <c r="X16" s="58">
        <v>14.5</v>
      </c>
      <c r="Y16" s="58">
        <v>14.5</v>
      </c>
      <c r="Z16" s="58">
        <v>14.5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4288.7350000000006</v>
      </c>
      <c r="H41" s="55">
        <f t="shared" si="8"/>
        <v>4817.239999999998</v>
      </c>
      <c r="I41" s="55">
        <f t="shared" si="8"/>
        <v>8518.3700000000008</v>
      </c>
      <c r="J41" s="55">
        <f t="shared" si="8"/>
        <v>330.66</v>
      </c>
      <c r="K41" s="55">
        <f t="shared" si="8"/>
        <v>364.87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4910</v>
      </c>
      <c r="R41" s="55">
        <f t="shared" si="8"/>
        <v>40</v>
      </c>
      <c r="S41" s="55">
        <f t="shared" si="8"/>
        <v>3210</v>
      </c>
      <c r="T41" s="55">
        <f t="shared" si="8"/>
        <v>215</v>
      </c>
      <c r="U41" s="55">
        <f t="shared" si="8"/>
        <v>1155</v>
      </c>
      <c r="V41" s="55">
        <f t="shared" si="8"/>
        <v>1282</v>
      </c>
      <c r="W41" s="55">
        <f t="shared" si="8"/>
        <v>4640</v>
      </c>
      <c r="X41" s="55">
        <f t="shared" si="8"/>
        <v>310</v>
      </c>
      <c r="Y41" s="55">
        <f t="shared" si="8"/>
        <v>4327.8599999999997</v>
      </c>
      <c r="Z41" s="55">
        <f t="shared" si="8"/>
        <v>111.33499999999999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31414.835000000003</v>
      </c>
      <c r="AP41" s="55">
        <f>SUM(AP12,AP18,AP24:AP37)</f>
        <v>7106.2349999999979</v>
      </c>
      <c r="AQ41" s="55">
        <f>SUM(AO41:AP41)</f>
        <v>38521.07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20.5</v>
      </c>
      <c r="H42" s="57"/>
      <c r="I42" s="57">
        <v>21.5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17.899999999999999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2018-12-17T16:59:21Z</dcterms:modified>
</cp:coreProperties>
</file>