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ED018758-D0B4-4076-ABD9-747565BA2B4B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<sst xmlns="http://schemas.openxmlformats.org/spreadsheetml/2006/main" count="405" uniqueCount="69">
  <si>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</si>
  <si>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</si>
  <si>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</si>
  <si>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</si>
  <si>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</si>
  <si>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</si>
  <si>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</si>
  <si>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</si>
  <si>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</si>
  <si>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</si>
  <si>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</si>
  <si>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</si>
  <si>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</si>
  <si>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</si>
  <si>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</si>
  <si>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</si>
  <si>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</si>
  <si>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</si>
  <si>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</si>
  <si>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</si>
  <si>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</si>
  <si>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</si>
  <si>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</si>
  <si>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</si>
  <si>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</si>
  <si>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</si>
  <si>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</si>
  <si>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</si>
  <si>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</si>
  <si>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</si>
  <si>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</si>
  <si>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</si>
  <si>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</si>
  <si>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</si>
  <si>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</si>
  <si>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</si>
  <si>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</si>
  <si>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</si>
  <si>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</si>
  <si>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</si>
  <si>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</si>
  <si>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</si>
  <si>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</si>
  <si>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</si>
  <si>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</si>
  <si>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</si>
  <si>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</si>
  <si>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</si>
  <si>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</si>
  <si>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</si>
  <si>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</si>
  <si>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</si>
  <si>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</si>
  <si>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</si>
  <si>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</si>
  <si>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</si>
  <si>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</si>
  <si>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</si>
  <si>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</si>
  <si>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</si>
  <si>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</si>
  <si>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</si>
  <si>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</si>
  <si>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</si>
  <si>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</si>
  <si>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</si>
  <si>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17 de agostodel 2022</t>
  </si>
  <si>
    <t>S/M</t>
  </si>
  <si>
    <t xml:space="preserve">        Fecha  : 14/08/2022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</si>
</sst>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V4" zoomScale="23" zoomScaleNormal="23" workbookViewId="0">
      <selection activeCell="AG18" sqref="AG18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8" t="s">
        <v>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2:48" ht="45" customHeight="1" x14ac:dyDescent="0.65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0" t="s">
        <v>5</v>
      </c>
      <c r="AN6" s="70"/>
      <c r="AO6" s="70"/>
      <c r="AP6" s="70"/>
      <c r="AQ6" s="70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1"/>
      <c r="AP7" s="71"/>
      <c r="AQ7" s="71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0" t="s">
        <v>68</v>
      </c>
      <c r="AP8" s="70"/>
      <c r="AQ8" s="70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3" t="s">
        <v>20</v>
      </c>
      <c r="Z10" s="73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4" t="s">
        <v>28</v>
      </c>
      <c r="AP10" s="74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730</v>
      </c>
      <c r="AL12" s="30">
        <v>0</v>
      </c>
      <c r="AM12" s="30">
        <v>130</v>
      </c>
      <c r="AN12" s="30">
        <v>33</v>
      </c>
      <c r="AO12" s="30">
        <f>SUMIF($C$11:$AN$11,"Ind",C12:AN12)</f>
        <v>860</v>
      </c>
      <c r="AP12" s="30">
        <f>SUMIF($C$11:$AN$11,"I.Mad",C12:AN12)</f>
        <v>33</v>
      </c>
      <c r="AQ12" s="30">
        <f>SUM(AO12:AP12)</f>
        <v>893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8</v>
      </c>
      <c r="AL13" s="30" t="s">
        <v>34</v>
      </c>
      <c r="AM13" s="30">
        <v>8</v>
      </c>
      <c r="AN13" s="30">
        <v>1</v>
      </c>
      <c r="AO13" s="30">
        <f>SUMIF($C$11:$AN$11,"Ind*",C13:AN13)</f>
        <v>16</v>
      </c>
      <c r="AP13" s="30">
        <f>SUMIF($C$11:$AN$11,"I.Mad",C13:AN13)</f>
        <v>1</v>
      </c>
      <c r="AQ13" s="30">
        <f>SUM(AO13:AP13)</f>
        <v>17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3</v>
      </c>
      <c r="AL14" s="30" t="s">
        <v>34</v>
      </c>
      <c r="AM14" s="67">
        <v>4</v>
      </c>
      <c r="AN14" s="67" t="s">
        <v>67</v>
      </c>
      <c r="AO14" s="30">
        <f>SUMIF($C$11:$AN$11,"Ind*",C14:AN14)</f>
        <v>7</v>
      </c>
      <c r="AP14" s="30">
        <f>SUMIF($C$11:$AN$11,"I.Mad",C14:AN14)</f>
        <v>0</v>
      </c>
      <c r="AQ14" s="30">
        <f>SUM(AO14:AP14)</f>
        <v>7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26</v>
      </c>
      <c r="AL15" s="30" t="s">
        <v>34</v>
      </c>
      <c r="AM15" s="30">
        <v>45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</v>
      </c>
      <c r="AL16" s="36" t="s">
        <v>34</v>
      </c>
      <c r="AM16" s="36">
        <v>11.5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730</v>
      </c>
      <c r="AL41" s="42">
        <f t="shared" si="3"/>
        <v>0</v>
      </c>
      <c r="AM41" s="42">
        <f t="shared" si="3"/>
        <v>130</v>
      </c>
      <c r="AN41" s="42">
        <f t="shared" si="3"/>
        <v>33</v>
      </c>
      <c r="AO41" s="42">
        <f>SUM(AO12,AO18,AO24:AO37)</f>
        <v>860</v>
      </c>
      <c r="AP41" s="42">
        <f>SUM(AP12,AP18,AP24:AP37)</f>
        <v>33</v>
      </c>
      <c r="AQ41" s="42">
        <f t="shared" si="2"/>
        <v>893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Kevin Ttito Sánchez</cp:lastModifiedBy>
  <cp:revision>363</cp:revision>
  <cp:lastPrinted>2022-04-13T19:07:22Z</cp:lastPrinted>
  <dcterms:created xsi:type="dcterms:W3CDTF">2008-10-21T17:58:04Z</dcterms:created>
  <dcterms:modified xsi:type="dcterms:W3CDTF">2022-08-18T14:47:55Z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