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<sst xmlns="http://schemas.openxmlformats.org/spreadsheetml/2006/main" count="372" uniqueCount="71">
  <si>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</si>
  <si>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</si>
  <si>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</si>
  <si>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</si>
  <si>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</si>
  <si>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</si>
  <si>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</si>
  <si>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</si>
  <si>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</si>
  <si>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</si>
  <si>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</si>
  <si>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</si>
  <si>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</si>
  <si>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</si>
  <si>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</si>
  <si>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</si>
  <si>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</si>
  <si>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</si>
  <si>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</si>
  <si>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</si>
  <si>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</si>
  <si>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</si>
  <si>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</si>
  <si>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</si>
  <si>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</si>
  <si>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</si>
  <si>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</si>
  <si>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</si>
  <si>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</si>
  <si>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</si>
  <si>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</si>
  <si>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</si>
  <si>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</si>
  <si>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</si>
  <si>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</si>
  <si>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</si>
  <si>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</si>
  <si>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</si>
  <si>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</si>
  <si>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</si>
  <si>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</si>
  <si>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</si>
  <si>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</si>
  <si>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</si>
  <si>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</si>
  <si>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</si>
  <si>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</si>
  <si>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</si>
  <si>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</si>
  <si>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</si>
  <si>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</si>
  <si>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</si>
  <si>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</si>
  <si>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</si>
  <si>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</si>
  <si>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</si>
  <si>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</si>
  <si>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</si>
  <si>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</si>
  <si>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</si>
  <si>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</si>
  <si>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</si>
  <si>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</si>
  <si>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</si>
  <si>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14/07/2012</t>
  </si>
  <si>
    <t>11.5-15.5</t>
  </si>
  <si>
    <t>12.0-15.5</t>
  </si>
  <si>
    <t>11.0-15.0</t>
  </si>
  <si>
    <t>11.5-14.5</t>
  </si>
  <si>
    <t>s/m</t>
  </si>
  <si>
    <t>Callao, 16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</si>
</sst>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Z18">
      <selection activeCell="AJ44" sqref="AJ44"/>
    </sheetView>
  </sheetViews>
  <sheetFormatPr defaultColWidth="11.421875" defaultRowHeight="12.75"/>
  <cols>
    <col min="2" max="2" width="20.00390625" style="0" customWidth="1"/>
    <col min="3" max="4" width="7.57421875" style="0" customWidth="1"/>
    <col min="5" max="5" width="7.7109375" style="0" customWidth="1"/>
    <col min="6" max="6" width="8.57421875" style="0" customWidth="1"/>
    <col min="7" max="7" width="12.8515625" style="0" customWidth="1"/>
    <col min="8" max="8" width="6.57421875" style="0" customWidth="1"/>
    <col min="9" max="9" width="9.421875" style="0" customWidth="1"/>
    <col min="10" max="10" width="7.7109375" style="0" customWidth="1"/>
    <col min="11" max="11" width="9.140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6.28125" style="0" customWidth="1"/>
    <col min="17" max="17" width="7.57421875" style="0" customWidth="1"/>
    <col min="18" max="18" width="6.421875" style="0" customWidth="1"/>
    <col min="19" max="20" width="6.7109375" style="0" customWidth="1"/>
    <col min="21" max="21" width="7.421875" style="0" customWidth="1"/>
    <col min="22" max="22" width="7.7109375" style="0" customWidth="1"/>
    <col min="23" max="23" width="6.28125" style="0" customWidth="1"/>
    <col min="24" max="24" width="7.8515625" style="0" customWidth="1"/>
    <col min="25" max="25" width="13.00390625" style="0" customWidth="1"/>
    <col min="26" max="26" width="6.8515625" style="0" customWidth="1"/>
    <col min="27" max="27" width="12.57421875" style="0" customWidth="1"/>
    <col min="28" max="28" width="6.7109375" style="0" customWidth="1"/>
    <col min="29" max="29" width="12.8515625" style="0" customWidth="1"/>
    <col min="30" max="30" width="6.57421875" style="0" customWidth="1"/>
    <col min="31" max="31" width="9.140625" style="0" customWidth="1"/>
    <col min="32" max="32" width="8.28125" style="0" customWidth="1"/>
    <col min="33" max="33" width="8.71093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0" t="s">
        <v>56</v>
      </c>
      <c r="AN4" s="91"/>
      <c r="AO4" s="91"/>
      <c r="AP4" s="91"/>
      <c r="AQ4" s="9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  <c r="V5" s="1"/>
      <c r="W5" s="1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0" t="s">
        <v>64</v>
      </c>
      <c r="AP6" s="90"/>
      <c r="AQ6" s="99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5" t="s">
        <v>5</v>
      </c>
      <c r="D8" s="86"/>
      <c r="E8" s="85" t="s">
        <v>6</v>
      </c>
      <c r="F8" s="86"/>
      <c r="G8" s="87" t="s">
        <v>7</v>
      </c>
      <c r="H8" s="88"/>
      <c r="I8" s="92" t="s">
        <v>8</v>
      </c>
      <c r="J8" s="89"/>
      <c r="K8" s="85" t="s">
        <v>9</v>
      </c>
      <c r="L8" s="86"/>
      <c r="M8" s="85" t="s">
        <v>10</v>
      </c>
      <c r="N8" s="89"/>
      <c r="O8" s="92" t="s">
        <v>11</v>
      </c>
      <c r="P8" s="86"/>
      <c r="Q8" s="92" t="s">
        <v>12</v>
      </c>
      <c r="R8" s="86"/>
      <c r="S8" s="92" t="s">
        <v>13</v>
      </c>
      <c r="T8" s="86"/>
      <c r="U8" s="92" t="s">
        <v>14</v>
      </c>
      <c r="V8" s="86"/>
      <c r="W8" s="87" t="s">
        <v>15</v>
      </c>
      <c r="X8" s="97"/>
      <c r="Y8" s="87" t="s">
        <v>16</v>
      </c>
      <c r="Z8" s="97"/>
      <c r="AA8" s="87" t="s">
        <v>17</v>
      </c>
      <c r="AB8" s="97"/>
      <c r="AC8" s="92" t="s">
        <v>18</v>
      </c>
      <c r="AD8" s="100"/>
      <c r="AE8" s="93" t="s">
        <v>19</v>
      </c>
      <c r="AF8" s="101"/>
      <c r="AG8" s="93" t="s">
        <v>20</v>
      </c>
      <c r="AH8" s="101"/>
      <c r="AI8" s="102" t="s">
        <v>55</v>
      </c>
      <c r="AJ8" s="101"/>
      <c r="AK8" s="93" t="s">
        <v>21</v>
      </c>
      <c r="AL8" s="94"/>
      <c r="AM8" s="92" t="s">
        <v>22</v>
      </c>
      <c r="AN8" s="89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212</v>
      </c>
      <c r="G10" s="28">
        <v>1610</v>
      </c>
      <c r="H10" s="28">
        <v>0</v>
      </c>
      <c r="I10" s="28">
        <v>7093</v>
      </c>
      <c r="J10" s="28">
        <v>117</v>
      </c>
      <c r="K10" s="28">
        <v>1069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889</v>
      </c>
      <c r="Z10" s="28">
        <v>0</v>
      </c>
      <c r="AA10" s="28">
        <v>3220</v>
      </c>
      <c r="AB10" s="28">
        <v>0</v>
      </c>
      <c r="AC10" s="28">
        <v>11100</v>
      </c>
      <c r="AD10" s="28">
        <v>0</v>
      </c>
      <c r="AE10" s="28">
        <v>506</v>
      </c>
      <c r="AF10" s="28">
        <v>94</v>
      </c>
      <c r="AG10" s="28">
        <v>574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422</v>
      </c>
      <c r="AN10" s="28">
        <v>0</v>
      </c>
      <c r="AO10" s="28">
        <f>SUMIF($C$9:$AN$9,"Ind",C10:AN10)</f>
        <v>26483</v>
      </c>
      <c r="AP10" s="28">
        <f>SUMIF($C$9:$AN$9,"I.Mad",C10:AN10)</f>
        <v>423</v>
      </c>
      <c r="AQ10" s="28">
        <f>SUM(AO10:AP10)</f>
        <v>26906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16</v>
      </c>
      <c r="G11" s="30">
        <v>7</v>
      </c>
      <c r="H11" s="30" t="s">
        <v>29</v>
      </c>
      <c r="I11" s="30">
        <v>73</v>
      </c>
      <c r="J11" s="30">
        <v>9</v>
      </c>
      <c r="K11" s="30">
        <v>11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15</v>
      </c>
      <c r="Z11" s="30" t="s">
        <v>29</v>
      </c>
      <c r="AA11" s="30">
        <v>8</v>
      </c>
      <c r="AB11" s="30" t="s">
        <v>29</v>
      </c>
      <c r="AC11" s="30">
        <v>31</v>
      </c>
      <c r="AD11" s="30" t="s">
        <v>29</v>
      </c>
      <c r="AE11" s="30">
        <v>3</v>
      </c>
      <c r="AF11" s="30">
        <v>1</v>
      </c>
      <c r="AG11" s="30">
        <v>2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152</v>
      </c>
      <c r="AP11" s="28">
        <f>SUMIF($C$9:$AN$9,"I.Mad",C11:AN11)</f>
        <v>26</v>
      </c>
      <c r="AQ11" s="28">
        <f>SUM(AO11:AP11)</f>
        <v>178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5</v>
      </c>
      <c r="G12" s="30">
        <v>6</v>
      </c>
      <c r="H12" s="30" t="s">
        <v>29</v>
      </c>
      <c r="I12" s="30">
        <v>18</v>
      </c>
      <c r="J12" s="30" t="s">
        <v>69</v>
      </c>
      <c r="K12" s="30">
        <v>6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7</v>
      </c>
      <c r="Z12" s="30" t="s">
        <v>29</v>
      </c>
      <c r="AA12" s="30">
        <v>5</v>
      </c>
      <c r="AB12" s="30" t="s">
        <v>29</v>
      </c>
      <c r="AC12" s="30">
        <v>10</v>
      </c>
      <c r="AD12" s="30" t="s">
        <v>29</v>
      </c>
      <c r="AE12" s="30">
        <v>1</v>
      </c>
      <c r="AF12" s="30" t="s">
        <v>69</v>
      </c>
      <c r="AG12" s="30">
        <v>1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55</v>
      </c>
      <c r="AP12" s="28">
        <f>SUMIF($C$9:$AN$9,"I.Mad",C12:AN12)</f>
        <v>5</v>
      </c>
      <c r="AQ12" s="28">
        <f>SUM(AO12:AP12)</f>
        <v>60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7</v>
      </c>
      <c r="H13" s="30" t="s">
        <v>29</v>
      </c>
      <c r="I13" s="30">
        <v>9</v>
      </c>
      <c r="J13" s="30" t="s">
        <v>29</v>
      </c>
      <c r="K13" s="30">
        <v>5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11</v>
      </c>
      <c r="Z13" s="30" t="s">
        <v>29</v>
      </c>
      <c r="AA13" s="30">
        <v>32</v>
      </c>
      <c r="AB13" s="30" t="s">
        <v>29</v>
      </c>
      <c r="AC13" s="30">
        <v>23</v>
      </c>
      <c r="AD13" s="30" t="s">
        <v>29</v>
      </c>
      <c r="AE13" s="30">
        <v>5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4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14.5</v>
      </c>
      <c r="G14" s="83" t="s">
        <v>68</v>
      </c>
      <c r="H14" s="59" t="s">
        <v>29</v>
      </c>
      <c r="I14" s="59">
        <v>13.5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82" t="s">
        <v>67</v>
      </c>
      <c r="Z14" s="59" t="s">
        <v>29</v>
      </c>
      <c r="AA14" s="82" t="s">
        <v>66</v>
      </c>
      <c r="AB14" s="59" t="s">
        <v>29</v>
      </c>
      <c r="AC14" s="82" t="s">
        <v>65</v>
      </c>
      <c r="AD14" s="59" t="s">
        <v>29</v>
      </c>
      <c r="AE14" s="59">
        <v>14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212</v>
      </c>
      <c r="G36" s="28">
        <f t="shared" si="3"/>
        <v>1610</v>
      </c>
      <c r="H36" s="28">
        <f t="shared" si="3"/>
        <v>0</v>
      </c>
      <c r="I36" s="28">
        <f t="shared" si="3"/>
        <v>7093</v>
      </c>
      <c r="J36" s="28">
        <f t="shared" si="3"/>
        <v>117</v>
      </c>
      <c r="K36" s="28">
        <f t="shared" si="3"/>
        <v>1069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889</v>
      </c>
      <c r="Z36" s="28">
        <f t="shared" si="3"/>
        <v>0</v>
      </c>
      <c r="AA36" s="28">
        <f t="shared" si="3"/>
        <v>3220</v>
      </c>
      <c r="AB36" s="28">
        <f t="shared" si="3"/>
        <v>0</v>
      </c>
      <c r="AC36" s="28">
        <f t="shared" si="3"/>
        <v>11100</v>
      </c>
      <c r="AD36" s="28">
        <f t="shared" si="3"/>
        <v>0</v>
      </c>
      <c r="AE36" s="28">
        <f t="shared" si="3"/>
        <v>506</v>
      </c>
      <c r="AF36" s="28">
        <f t="shared" si="3"/>
        <v>94</v>
      </c>
      <c r="AG36" s="28">
        <f t="shared" si="3"/>
        <v>574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422</v>
      </c>
      <c r="AN36" s="28">
        <f t="shared" si="3"/>
        <v>0</v>
      </c>
      <c r="AO36" s="28">
        <f>SUM(AO10,AO16,AO22:AO35)</f>
        <v>26483</v>
      </c>
      <c r="AP36" s="28">
        <f>SUM(AP10,AP16,AP22:AP35)</f>
        <v>423</v>
      </c>
      <c r="AQ36" s="28">
        <f>SUM(AO36:AP36)</f>
        <v>26906</v>
      </c>
    </row>
    <row r="37" spans="2:43" ht="22.5" customHeight="1">
      <c r="B37" s="27" t="s">
        <v>51</v>
      </c>
      <c r="C37" s="62">
        <v>19.3</v>
      </c>
      <c r="D37" s="62"/>
      <c r="E37" s="62"/>
      <c r="F37" s="62"/>
      <c r="G37" s="62">
        <v>17.8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18.4</v>
      </c>
      <c r="V37" s="62"/>
      <c r="W37" s="62"/>
      <c r="X37" s="62"/>
      <c r="Y37" s="62">
        <v>17.8</v>
      </c>
      <c r="Z37" s="62"/>
      <c r="AA37" s="62"/>
      <c r="AB37" s="62"/>
      <c r="AC37" s="62">
        <v>18.4</v>
      </c>
      <c r="AD37" s="62"/>
      <c r="AE37" s="62"/>
      <c r="AF37" s="62"/>
      <c r="AG37" s="62">
        <v>17.7</v>
      </c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70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2012-07-16T20:00:57Z</dcterms:modified>
  <cp:category/>
  <cp:version/>
  <cp:contentType/>
  <cp:contentStatus/>
</cp:coreProperties>
</file>