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<sst xmlns="http://schemas.openxmlformats.org/spreadsheetml/2006/main" count="364" uniqueCount="71">
  <si>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</si>
  <si>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</si>
  <si>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</si>
  <si>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</si>
  <si>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</si>
  <si>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</si>
  <si>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</si>
  <si>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</si>
  <si>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</si>
  <si>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</si>
  <si>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</si>
  <si>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</si>
  <si>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</si>
  <si>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</si>
  <si>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</si>
  <si>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</si>
  <si>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</si>
  <si>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</si>
  <si>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</si>
  <si>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</si>
  <si>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</si>
  <si>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</si>
  <si>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</si>
  <si>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</si>
  <si>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</si>
  <si>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</si>
  <si>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</si>
  <si>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</si>
  <si>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</si>
  <si>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</si>
  <si>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</si>
  <si>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</si>
  <si>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</si>
  <si>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</si>
  <si>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</si>
  <si>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</si>
  <si>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</si>
  <si>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</si>
  <si>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</si>
  <si>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</si>
  <si>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</si>
  <si>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</si>
  <si>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</si>
  <si>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</si>
  <si>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</si>
  <si>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</si>
  <si>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</si>
  <si>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</si>
  <si>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</si>
  <si>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</si>
  <si>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</si>
  <si>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</si>
  <si>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</si>
  <si>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</si>
  <si>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</si>
  <si>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</si>
  <si>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</si>
  <si>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</si>
  <si>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</si>
  <si>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</si>
  <si>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</si>
  <si>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</si>
  <si>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</si>
  <si>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</si>
  <si>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</si>
  <si>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</si>
  <si>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</si>
  <si>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</si>
  <si>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 xml:space="preserve">        Fecha  : 14/05/2018</t>
  </si>
  <si>
    <t>Callao, 15 de mayo del 2018</t>
  </si>
  <si>
    <t>11y12.5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</si>
</sst>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69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8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7" fontId="18" fillId="0" borderId="0" xfId="0" applyNumberFormat="1" applyFont="1" applyBorder="1"/>
    <xf numFmtId="167" fontId="19" fillId="3" borderId="5" xfId="0" applyNumberFormat="1" applyFont="1" applyFill="1" applyBorder="1" applyAlignment="1">
      <alignment horizontal="center" wrapText="1"/>
    </xf>
    <xf numFmtId="167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7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7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7" fontId="29" fillId="0" borderId="1" xfId="0" applyNumberFormat="1" applyFont="1" applyFill="1" applyBorder="1" applyAlignment="1">
      <alignment horizontal="center"/>
    </xf>
    <xf numFmtId="167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7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7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7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7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8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7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6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I4" zoomScale="25" zoomScaleNormal="25" workbookViewId="0">
      <selection activeCell="AI25" sqref="AI25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5.85546875" style="2" customWidth="1"/>
    <col min="26" max="26" width="28.42578125" style="2" customWidth="1"/>
    <col min="27" max="27" width="36.425781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68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9901.8950000000004</v>
      </c>
      <c r="H12" s="50">
        <v>257.76</v>
      </c>
      <c r="I12" s="50">
        <v>9195.68</v>
      </c>
      <c r="J12" s="50">
        <v>4903.21</v>
      </c>
      <c r="K12" s="50">
        <v>1119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6950</v>
      </c>
      <c r="R12" s="50">
        <v>275</v>
      </c>
      <c r="S12" s="50">
        <v>3210</v>
      </c>
      <c r="T12" s="50">
        <v>250</v>
      </c>
      <c r="U12" s="50">
        <v>1900</v>
      </c>
      <c r="V12" s="50">
        <v>200</v>
      </c>
      <c r="W12" s="50">
        <v>7080</v>
      </c>
      <c r="X12" s="50">
        <v>0</v>
      </c>
      <c r="Y12" s="50">
        <v>4318.9139999999998</v>
      </c>
      <c r="Z12" s="50">
        <v>345.4</v>
      </c>
      <c r="AA12" s="50">
        <v>2800</v>
      </c>
      <c r="AB12" s="50">
        <v>0</v>
      </c>
      <c r="AC12" s="50">
        <v>3630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50105.488999999994</v>
      </c>
      <c r="AP12" s="51">
        <f>SUMIF($C$11:$AN$11,"I.Mad",C12:AN12)</f>
        <v>6231.37</v>
      </c>
      <c r="AQ12" s="51">
        <f>SUM(AO12:AP12)</f>
        <v>56336.858999999997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>
        <v>27</v>
      </c>
      <c r="H13" s="52">
        <v>7</v>
      </c>
      <c r="I13" s="52">
        <v>42</v>
      </c>
      <c r="J13" s="52">
        <v>72</v>
      </c>
      <c r="K13" s="52">
        <v>7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28</v>
      </c>
      <c r="R13" s="52">
        <v>3</v>
      </c>
      <c r="S13" s="52">
        <v>12</v>
      </c>
      <c r="T13" s="52">
        <v>3</v>
      </c>
      <c r="U13" s="52">
        <v>7</v>
      </c>
      <c r="V13" s="52">
        <v>2</v>
      </c>
      <c r="W13" s="52">
        <v>22</v>
      </c>
      <c r="X13" s="52" t="s">
        <v>20</v>
      </c>
      <c r="Y13" s="52">
        <v>30</v>
      </c>
      <c r="Z13" s="52">
        <v>4</v>
      </c>
      <c r="AA13" s="52">
        <v>10</v>
      </c>
      <c r="AB13" s="52" t="s">
        <v>20</v>
      </c>
      <c r="AC13" s="52">
        <v>13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198</v>
      </c>
      <c r="AP13" s="51">
        <f>SUMIF($C$11:$AN$11,"I.Mad",C13:AN13)</f>
        <v>91</v>
      </c>
      <c r="AQ13" s="51">
        <f>SUM(AO13:AP13)</f>
        <v>289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>
        <v>10</v>
      </c>
      <c r="H14" s="52" t="s">
        <v>67</v>
      </c>
      <c r="I14" s="52">
        <v>8</v>
      </c>
      <c r="J14" s="52">
        <v>18</v>
      </c>
      <c r="K14" s="52" t="s">
        <v>67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9</v>
      </c>
      <c r="R14" s="52">
        <v>1</v>
      </c>
      <c r="S14" s="52">
        <v>4</v>
      </c>
      <c r="T14" s="52">
        <v>2</v>
      </c>
      <c r="U14" s="52">
        <v>3</v>
      </c>
      <c r="V14" s="52" t="s">
        <v>67</v>
      </c>
      <c r="W14" s="52">
        <v>8</v>
      </c>
      <c r="X14" s="52" t="s">
        <v>20</v>
      </c>
      <c r="Y14" s="52">
        <v>7</v>
      </c>
      <c r="Z14" s="52">
        <v>2</v>
      </c>
      <c r="AA14" s="52">
        <v>4</v>
      </c>
      <c r="AB14" s="52" t="s">
        <v>20</v>
      </c>
      <c r="AC14" s="52">
        <v>4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57</v>
      </c>
      <c r="AP14" s="51">
        <f>SUMIF($C$11:$AN$11,"I.Mad",C14:AN14)</f>
        <v>23</v>
      </c>
      <c r="AQ14" s="51">
        <f>SUM(AO14:AP14)</f>
        <v>80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0.84786847387354747</v>
      </c>
      <c r="H15" s="52" t="s">
        <v>20</v>
      </c>
      <c r="I15" s="52">
        <v>0.85535819240850575</v>
      </c>
      <c r="J15" s="52">
        <v>0.62407637551032891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3.7919276267265243</v>
      </c>
      <c r="R15" s="52">
        <v>1.0050251256281406</v>
      </c>
      <c r="S15" s="52">
        <v>1.4736497075526001</v>
      </c>
      <c r="T15" s="52">
        <v>2.836937136926331</v>
      </c>
      <c r="U15" s="52">
        <v>1.0127872731115106</v>
      </c>
      <c r="V15" s="52" t="s">
        <v>20</v>
      </c>
      <c r="W15" s="52">
        <v>3.5878226250815235</v>
      </c>
      <c r="X15" s="52" t="s">
        <v>20</v>
      </c>
      <c r="Y15" s="52">
        <v>6.6582090000000003</v>
      </c>
      <c r="Z15" s="52">
        <v>41.262534000000002</v>
      </c>
      <c r="AA15" s="52">
        <v>12.499504304852369</v>
      </c>
      <c r="AB15" s="52" t="s">
        <v>20</v>
      </c>
      <c r="AC15" s="52">
        <v>14.629081970731296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14</v>
      </c>
      <c r="H16" s="57" t="s">
        <v>20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13.5</v>
      </c>
      <c r="R16" s="57">
        <v>13.5</v>
      </c>
      <c r="S16" s="57">
        <v>14</v>
      </c>
      <c r="T16" s="57">
        <v>13.5</v>
      </c>
      <c r="U16" s="57">
        <v>14</v>
      </c>
      <c r="V16" s="57" t="s">
        <v>20</v>
      </c>
      <c r="W16" s="57">
        <v>14</v>
      </c>
      <c r="X16" s="57" t="s">
        <v>20</v>
      </c>
      <c r="Y16" s="57">
        <v>13.5</v>
      </c>
      <c r="Z16" s="57" t="s">
        <v>70</v>
      </c>
      <c r="AA16" s="57">
        <v>12.5</v>
      </c>
      <c r="AB16" s="57" t="s">
        <v>20</v>
      </c>
      <c r="AC16" s="57">
        <v>12.5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9901.8950000000004</v>
      </c>
      <c r="H41" s="54">
        <f t="shared" si="8"/>
        <v>257.76</v>
      </c>
      <c r="I41" s="54">
        <f t="shared" si="8"/>
        <v>9195.68</v>
      </c>
      <c r="J41" s="54">
        <f t="shared" si="8"/>
        <v>4903.21</v>
      </c>
      <c r="K41" s="54">
        <f t="shared" si="8"/>
        <v>1119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6950</v>
      </c>
      <c r="R41" s="54">
        <f t="shared" si="8"/>
        <v>275</v>
      </c>
      <c r="S41" s="54">
        <f>+SUM(S24:S40,S18,S12)</f>
        <v>3210</v>
      </c>
      <c r="T41" s="54">
        <f t="shared" si="8"/>
        <v>250</v>
      </c>
      <c r="U41" s="54">
        <f>+SUM(U24:U40,U18,U12)</f>
        <v>1900</v>
      </c>
      <c r="V41" s="54">
        <f t="shared" si="8"/>
        <v>200</v>
      </c>
      <c r="W41" s="54">
        <f t="shared" si="8"/>
        <v>7080</v>
      </c>
      <c r="X41" s="54">
        <f t="shared" si="8"/>
        <v>0</v>
      </c>
      <c r="Y41" s="54">
        <f t="shared" si="8"/>
        <v>4318.9139999999998</v>
      </c>
      <c r="Z41" s="54">
        <f t="shared" si="8"/>
        <v>345.4</v>
      </c>
      <c r="AA41" s="54">
        <f t="shared" si="8"/>
        <v>2800</v>
      </c>
      <c r="AB41" s="54">
        <f t="shared" si="8"/>
        <v>0</v>
      </c>
      <c r="AC41" s="54">
        <f t="shared" si="8"/>
        <v>3630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50105.488999999994</v>
      </c>
      <c r="AP41" s="54">
        <f>SUM(AP12,AP18,AP24:AP37)</f>
        <v>6231.37</v>
      </c>
      <c r="AQ41" s="54">
        <f>SUM(AO41:AP41)</f>
        <v>56336.858999999997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16.899999999999999</v>
      </c>
      <c r="H42" s="56"/>
      <c r="I42" s="56">
        <v>18.7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16.5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2018-05-15T17:38:11Z</dcterms:modified>
</cp:coreProperties>
</file>