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<sst xmlns="http://schemas.openxmlformats.org/spreadsheetml/2006/main" count="356" uniqueCount="68">
  <si>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</si>
  <si>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</si>
  <si>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</si>
  <si>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</si>
  <si>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</si>
  <si>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</si>
  <si>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</si>
  <si>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</si>
  <si>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</si>
  <si>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</si>
  <si>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</si>
  <si>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</si>
  <si>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</si>
  <si>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</si>
  <si>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</si>
  <si>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</si>
  <si>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</si>
  <si>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</si>
  <si>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</si>
  <si>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</si>
  <si>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</si>
  <si>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</si>
  <si>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</si>
  <si>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</si>
  <si>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</si>
  <si>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</si>
  <si>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</si>
  <si>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</si>
  <si>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</si>
  <si>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</si>
  <si>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</si>
  <si>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</si>
  <si>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</si>
  <si>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</si>
  <si>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</si>
  <si>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</si>
  <si>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</si>
  <si>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</si>
  <si>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</si>
  <si>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</si>
  <si>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</si>
  <si>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</si>
  <si>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</si>
  <si>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</si>
  <si>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</si>
  <si>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</si>
  <si>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</si>
  <si>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</si>
  <si>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</si>
  <si>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</si>
  <si>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</si>
  <si>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</si>
  <si>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</si>
  <si>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</si>
  <si>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</si>
  <si>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</si>
  <si>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</si>
  <si>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</si>
  <si>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</si>
  <si>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</si>
  <si>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</si>
  <si>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</si>
  <si>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</si>
  <si>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</si>
  <si>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 xml:space="preserve">        Fecha  : 14/05/2011</t>
  </si>
  <si>
    <t>s/m</t>
  </si>
  <si>
    <t>12.5-13.5</t>
  </si>
  <si>
    <t>Callao, 16 de  Mayo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</si>
</sst>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5"/>
  <sheetViews>
    <sheetView tabSelected="1" zoomScale="75" zoomScaleNormal="75" zoomScalePageLayoutView="0" workbookViewId="0" topLeftCell="AE11">
      <selection activeCell="AP38" sqref="AP38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9.8515625" style="0" customWidth="1"/>
    <col min="7" max="7" width="8.57421875" style="0" customWidth="1"/>
    <col min="8" max="8" width="6.28125" style="0" customWidth="1"/>
    <col min="9" max="9" width="12.8515625" style="0" customWidth="1"/>
    <col min="10" max="10" width="9.00390625" style="0" customWidth="1"/>
    <col min="11" max="11" width="7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57421875" style="0" customWidth="1"/>
    <col min="17" max="17" width="9.7109375" style="0" customWidth="1"/>
    <col min="18" max="18" width="8.57421875" style="0" customWidth="1"/>
    <col min="19" max="19" width="9.140625" style="0" customWidth="1"/>
    <col min="20" max="20" width="7.28125" style="0" customWidth="1"/>
    <col min="21" max="21" width="9.28125" style="0" customWidth="1"/>
    <col min="22" max="22" width="7.00390625" style="0" customWidth="1"/>
    <col min="23" max="23" width="10.421875" style="0" customWidth="1"/>
    <col min="24" max="24" width="9.8515625" style="0" customWidth="1"/>
    <col min="25" max="25" width="9.57421875" style="0" customWidth="1"/>
    <col min="26" max="26" width="9.28125" style="0" customWidth="1"/>
    <col min="27" max="27" width="10.421875" style="0" customWidth="1"/>
    <col min="28" max="28" width="6.421875" style="0" customWidth="1"/>
    <col min="29" max="29" width="9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3" t="s">
        <v>8</v>
      </c>
      <c r="J8" s="91"/>
      <c r="K8" s="89" t="s">
        <v>9</v>
      </c>
      <c r="L8" s="85"/>
      <c r="M8" s="89" t="s">
        <v>10</v>
      </c>
      <c r="N8" s="91"/>
      <c r="O8" s="83" t="s">
        <v>11</v>
      </c>
      <c r="P8" s="85"/>
      <c r="Q8" s="83" t="s">
        <v>12</v>
      </c>
      <c r="R8" s="85"/>
      <c r="S8" s="83" t="s">
        <v>13</v>
      </c>
      <c r="T8" s="85"/>
      <c r="U8" s="83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3" t="s">
        <v>18</v>
      </c>
      <c r="AD8" s="84"/>
      <c r="AE8" s="92" t="s">
        <v>19</v>
      </c>
      <c r="AF8" s="93"/>
      <c r="AG8" s="92" t="s">
        <v>20</v>
      </c>
      <c r="AH8" s="93"/>
      <c r="AI8" s="99" t="s">
        <v>57</v>
      </c>
      <c r="AJ8" s="93"/>
      <c r="AK8" s="92" t="s">
        <v>21</v>
      </c>
      <c r="AL8" s="98"/>
      <c r="AM8" s="83" t="s">
        <v>22</v>
      </c>
      <c r="AN8" s="91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1402</v>
      </c>
      <c r="E10" s="28">
        <v>0</v>
      </c>
      <c r="F10" s="28">
        <v>2660</v>
      </c>
      <c r="G10" s="28">
        <v>0</v>
      </c>
      <c r="H10" s="28">
        <v>0</v>
      </c>
      <c r="I10" s="28">
        <v>5096</v>
      </c>
      <c r="J10" s="28">
        <v>95</v>
      </c>
      <c r="K10" s="28">
        <v>0</v>
      </c>
      <c r="L10" s="46">
        <v>0</v>
      </c>
      <c r="M10" s="46">
        <v>0</v>
      </c>
      <c r="N10" s="46">
        <v>0</v>
      </c>
      <c r="O10" s="28">
        <v>1360</v>
      </c>
      <c r="P10" s="28">
        <v>0</v>
      </c>
      <c r="Q10" s="28">
        <v>3600</v>
      </c>
      <c r="R10" s="28">
        <v>60</v>
      </c>
      <c r="S10" s="28">
        <v>3080</v>
      </c>
      <c r="T10" s="28">
        <v>0</v>
      </c>
      <c r="U10" s="28">
        <v>1760</v>
      </c>
      <c r="V10" s="28">
        <v>100</v>
      </c>
      <c r="W10" s="28">
        <v>4715</v>
      </c>
      <c r="X10" s="28">
        <v>3490</v>
      </c>
      <c r="Y10" s="28">
        <v>4941</v>
      </c>
      <c r="Z10" s="28">
        <v>1782</v>
      </c>
      <c r="AA10" s="28">
        <v>4472</v>
      </c>
      <c r="AB10" s="28">
        <v>0</v>
      </c>
      <c r="AC10" s="28">
        <v>8261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37285</v>
      </c>
      <c r="AP10" s="28">
        <f>SUMIF($C$9:$AN$9,"I.Mad",C10:AN10)</f>
        <v>9589</v>
      </c>
      <c r="AQ10" s="28">
        <f>SUM(AO10:AP10)</f>
        <v>46874</v>
      </c>
    </row>
    <row r="11" spans="2:51" ht="20.25">
      <c r="B11" s="29" t="s">
        <v>28</v>
      </c>
      <c r="C11" s="30" t="s">
        <v>29</v>
      </c>
      <c r="D11" s="30">
        <v>43</v>
      </c>
      <c r="E11" s="30" t="s">
        <v>29</v>
      </c>
      <c r="F11" s="30">
        <v>73</v>
      </c>
      <c r="G11" s="30" t="s">
        <v>29</v>
      </c>
      <c r="H11" s="30" t="s">
        <v>29</v>
      </c>
      <c r="I11" s="30">
        <v>17</v>
      </c>
      <c r="J11" s="30">
        <v>3</v>
      </c>
      <c r="K11" s="30" t="s">
        <v>29</v>
      </c>
      <c r="L11" s="50" t="s">
        <v>29</v>
      </c>
      <c r="M11" s="50" t="s">
        <v>29</v>
      </c>
      <c r="N11" s="50" t="s">
        <v>29</v>
      </c>
      <c r="O11" s="30">
        <v>4</v>
      </c>
      <c r="P11" s="30" t="s">
        <v>29</v>
      </c>
      <c r="Q11" s="30">
        <v>14</v>
      </c>
      <c r="R11" s="30">
        <v>1</v>
      </c>
      <c r="S11" s="30">
        <v>14</v>
      </c>
      <c r="T11" s="30" t="s">
        <v>29</v>
      </c>
      <c r="U11" s="30">
        <v>7</v>
      </c>
      <c r="V11" s="30">
        <v>1</v>
      </c>
      <c r="W11" s="30">
        <v>22</v>
      </c>
      <c r="X11" s="30">
        <v>63</v>
      </c>
      <c r="Y11" s="30">
        <v>38</v>
      </c>
      <c r="Z11" s="30">
        <v>34</v>
      </c>
      <c r="AA11" s="30">
        <v>17</v>
      </c>
      <c r="AB11" s="50" t="s">
        <v>29</v>
      </c>
      <c r="AC11" s="30">
        <v>35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168</v>
      </c>
      <c r="AP11" s="28">
        <f>SUMIF($C$9:$AN$9,"I.Mad",C11:AN11)</f>
        <v>218</v>
      </c>
      <c r="AQ11" s="28">
        <f>SUM(AO11:AP11)</f>
        <v>386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>
        <v>11</v>
      </c>
      <c r="E12" s="30" t="s">
        <v>29</v>
      </c>
      <c r="F12" s="30">
        <v>15</v>
      </c>
      <c r="G12" s="30" t="s">
        <v>29</v>
      </c>
      <c r="H12" s="30" t="s">
        <v>29</v>
      </c>
      <c r="I12" s="30">
        <v>11</v>
      </c>
      <c r="J12" s="30">
        <v>1</v>
      </c>
      <c r="K12" s="30" t="s">
        <v>29</v>
      </c>
      <c r="L12" s="50" t="s">
        <v>29</v>
      </c>
      <c r="M12" s="50" t="s">
        <v>29</v>
      </c>
      <c r="N12" s="50" t="s">
        <v>29</v>
      </c>
      <c r="O12" s="28" t="s">
        <v>65</v>
      </c>
      <c r="P12" s="30" t="s">
        <v>29</v>
      </c>
      <c r="Q12" s="30">
        <v>6</v>
      </c>
      <c r="R12" s="28" t="s">
        <v>65</v>
      </c>
      <c r="S12" s="30">
        <v>5</v>
      </c>
      <c r="T12" s="30" t="s">
        <v>29</v>
      </c>
      <c r="U12" s="30">
        <v>3</v>
      </c>
      <c r="V12" s="28" t="s">
        <v>65</v>
      </c>
      <c r="W12" s="30">
        <v>5</v>
      </c>
      <c r="X12" s="30">
        <v>9</v>
      </c>
      <c r="Y12" s="30">
        <v>4</v>
      </c>
      <c r="Z12" s="30">
        <v>6</v>
      </c>
      <c r="AA12" s="30">
        <v>8</v>
      </c>
      <c r="AB12" s="50" t="s">
        <v>29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54</v>
      </c>
      <c r="AP12" s="28">
        <f>SUMIF($C$9:$AN$9,"I.Mad",C12:AN12)</f>
        <v>42</v>
      </c>
      <c r="AQ12" s="28">
        <f>SUM(AO12:AP12)</f>
        <v>96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>
        <v>3</v>
      </c>
      <c r="E13" s="30" t="s">
        <v>29</v>
      </c>
      <c r="F13" s="30">
        <v>4</v>
      </c>
      <c r="G13" s="30" t="s">
        <v>29</v>
      </c>
      <c r="H13" s="30" t="s">
        <v>29</v>
      </c>
      <c r="I13" s="30">
        <v>8</v>
      </c>
      <c r="J13" s="30">
        <v>12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5</v>
      </c>
      <c r="R13" s="30" t="s">
        <v>29</v>
      </c>
      <c r="S13" s="30">
        <v>3</v>
      </c>
      <c r="T13" s="30" t="s">
        <v>29</v>
      </c>
      <c r="U13" s="30">
        <v>3</v>
      </c>
      <c r="V13" s="30" t="s">
        <v>29</v>
      </c>
      <c r="W13" s="30">
        <v>6</v>
      </c>
      <c r="X13" s="30">
        <v>7</v>
      </c>
      <c r="Y13" s="30">
        <v>3</v>
      </c>
      <c r="Z13" s="30">
        <v>1</v>
      </c>
      <c r="AA13" s="30">
        <v>0</v>
      </c>
      <c r="AB13" s="50" t="s">
        <v>29</v>
      </c>
      <c r="AC13" s="30">
        <v>4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>
        <v>13</v>
      </c>
      <c r="E14" s="59" t="s">
        <v>29</v>
      </c>
      <c r="F14" s="59">
        <v>13</v>
      </c>
      <c r="G14" s="59" t="s">
        <v>29</v>
      </c>
      <c r="H14" s="59" t="s">
        <v>29</v>
      </c>
      <c r="I14" s="82" t="s">
        <v>66</v>
      </c>
      <c r="J14" s="59">
        <v>12.5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</v>
      </c>
      <c r="R14" s="59" t="s">
        <v>29</v>
      </c>
      <c r="S14" s="59">
        <v>14</v>
      </c>
      <c r="T14" s="59" t="s">
        <v>29</v>
      </c>
      <c r="U14" s="59">
        <v>14</v>
      </c>
      <c r="V14" s="59" t="s">
        <v>29</v>
      </c>
      <c r="W14" s="59">
        <v>13</v>
      </c>
      <c r="X14" s="59">
        <v>13.5</v>
      </c>
      <c r="Y14" s="59">
        <v>13.5</v>
      </c>
      <c r="Z14" s="59">
        <v>13.5</v>
      </c>
      <c r="AA14" s="59">
        <v>14.5</v>
      </c>
      <c r="AB14" s="50" t="s">
        <v>29</v>
      </c>
      <c r="AC14" s="59">
        <v>14.5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78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78</v>
      </c>
      <c r="AP22" s="28">
        <f aca="true" t="shared" si="1" ref="AP22:AP35">SUMIF($C$9:$AN$9,"I.Mad",C22:AN22)</f>
        <v>0</v>
      </c>
      <c r="AQ22" s="28">
        <f aca="true" t="shared" si="2" ref="AQ22:AQ35">SUM(AO22:AP22)</f>
        <v>78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42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42</v>
      </c>
      <c r="AP23" s="28">
        <f t="shared" si="1"/>
        <v>0</v>
      </c>
      <c r="AQ23" s="28">
        <f t="shared" si="2"/>
        <v>42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5</v>
      </c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5</v>
      </c>
      <c r="AP35" s="28">
        <f t="shared" si="1"/>
        <v>0</v>
      </c>
      <c r="AQ35" s="28">
        <f t="shared" si="2"/>
        <v>5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1402</v>
      </c>
      <c r="E36" s="28">
        <f t="shared" si="3"/>
        <v>0</v>
      </c>
      <c r="F36" s="28">
        <f t="shared" si="3"/>
        <v>2660</v>
      </c>
      <c r="G36" s="28">
        <f t="shared" si="3"/>
        <v>0</v>
      </c>
      <c r="H36" s="28">
        <f t="shared" si="3"/>
        <v>0</v>
      </c>
      <c r="I36" s="28">
        <f t="shared" si="3"/>
        <v>5096</v>
      </c>
      <c r="J36" s="28">
        <f t="shared" si="3"/>
        <v>95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1360</v>
      </c>
      <c r="P36" s="28">
        <f t="shared" si="3"/>
        <v>0</v>
      </c>
      <c r="Q36" s="28">
        <f t="shared" si="3"/>
        <v>3600</v>
      </c>
      <c r="R36" s="28">
        <f t="shared" si="3"/>
        <v>60</v>
      </c>
      <c r="S36" s="28">
        <f t="shared" si="3"/>
        <v>3080</v>
      </c>
      <c r="T36" s="28">
        <f t="shared" si="3"/>
        <v>0</v>
      </c>
      <c r="U36" s="28">
        <f t="shared" si="3"/>
        <v>1760</v>
      </c>
      <c r="V36" s="28">
        <f t="shared" si="3"/>
        <v>100</v>
      </c>
      <c r="W36" s="28">
        <f t="shared" si="3"/>
        <v>4715</v>
      </c>
      <c r="X36" s="28">
        <f t="shared" si="3"/>
        <v>3490</v>
      </c>
      <c r="Y36" s="28">
        <f t="shared" si="3"/>
        <v>5061</v>
      </c>
      <c r="Z36" s="28">
        <f t="shared" si="3"/>
        <v>1782</v>
      </c>
      <c r="AA36" s="28">
        <f t="shared" si="3"/>
        <v>4477</v>
      </c>
      <c r="AB36" s="28">
        <f t="shared" si="3"/>
        <v>0</v>
      </c>
      <c r="AC36" s="28">
        <f t="shared" si="3"/>
        <v>8261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37410</v>
      </c>
      <c r="AP36" s="28">
        <f>SUM(AP10,AP16,AP22:AP35)</f>
        <v>9589</v>
      </c>
      <c r="AQ36" s="28">
        <f>SUM(AO36:AP36)</f>
        <v>46999</v>
      </c>
    </row>
    <row r="37" spans="1:43" ht="22.5" customHeight="1">
      <c r="A37">
        <v>0.5</v>
      </c>
      <c r="B37" s="27" t="s">
        <v>52</v>
      </c>
      <c r="C37" s="62">
        <v>20.1</v>
      </c>
      <c r="D37" s="62"/>
      <c r="E37" s="62"/>
      <c r="F37" s="62"/>
      <c r="G37" s="62">
        <v>19</v>
      </c>
      <c r="H37" s="62"/>
      <c r="I37" s="62">
        <v>20.5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208</v>
      </c>
      <c r="V37" s="62"/>
      <c r="W37" s="62"/>
      <c r="X37" s="62"/>
      <c r="Y37" s="62">
        <v>17.3</v>
      </c>
      <c r="Z37" s="62"/>
      <c r="AA37" s="62"/>
      <c r="AB37" s="62"/>
      <c r="AC37" s="62">
        <v>21.8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67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2011-05-16T20:18:52Z</dcterms:modified>
  <cp:category/>
  <cp:version/>
  <cp:contentType/>
  <cp:contentStatus/>
</cp:coreProperties>
</file>