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01.2009" sheetId="1" r:id="rId1"/>
  </sheets>
  <definedNames>
    <definedName name="_xlnm.Print_Area" localSheetId="0">'01.2009'!$B$2:$AN$41</definedName>
  </definedNames>
  <calcPr fullCalcOnLoad="1"/>
</workbook>
</file>

<file path=xl/sharedStrings.xml><?xml version="1.0" encoding="utf-8"?>
<sst xmlns="http://schemas.openxmlformats.org/spreadsheetml/2006/main" count="382" uniqueCount="72">
  <si>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</si>
  <si>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</si>
  <si>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</si>
  <si>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</si>
  <si>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</si>
  <si>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</si>
  <si>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</si>
  <si>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</si>
  <si>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</si>
  <si>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</si>
  <si>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</si>
  <si>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</si>
  <si>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</si>
  <si>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</si>
  <si>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</si>
  <si>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</si>
  <si>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</si>
  <si>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</si>
  <si>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</si>
  <si>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</si>
  <si>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</si>
  <si>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</si>
  <si>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</si>
  <si>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</si>
  <si>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</si>
  <si>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</si>
  <si>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</si>
  <si>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</si>
  <si>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</si>
  <si>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</si>
  <si>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</si>
  <si>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</si>
  <si>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</si>
  <si>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</si>
  <si>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</si>
  <si>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</si>
  <si>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</si>
  <si>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</si>
  <si>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</si>
  <si>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</si>
  <si>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</si>
  <si>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</si>
  <si>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</si>
  <si>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</si>
  <si>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</si>
  <si>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</si>
  <si>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</si>
  <si>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</si>
  <si>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</si>
  <si>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</si>
  <si>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</si>
  <si>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</si>
  <si>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</si>
  <si>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</si>
  <si>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</si>
  <si>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</si>
  <si>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</si>
  <si>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</si>
  <si>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</si>
  <si>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</si>
  <si>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</si>
  <si>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</si>
  <si>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 xml:space="preserve"> R.M.N°542-2008-PRODUCE, R.M.N°817-2008-PRODUCE, R.M.Nº002-2009-PRODUCE</t>
  </si>
  <si>
    <t>16.3</t>
  </si>
  <si>
    <t>14.0</t>
  </si>
  <si>
    <t>Callao, 15 de Enero del 2009</t>
  </si>
  <si>
    <t xml:space="preserve">      Fecha: 14/01/2009</t>
  </si>
  <si>
    <t>18.5</t>
  </si>
  <si>
    <t>18.3</t>
  </si>
  <si>
    <t>20.1</t>
  </si>
  <si>
    <t>24.4</t>
  </si>
  <si>
    <t>17.4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</si>
</sst>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8" width="7.140625" style="0" customWidth="1"/>
    <col min="9" max="9" width="8.421875" style="0" customWidth="1"/>
    <col min="10" max="15" width="7.140625" style="0" customWidth="1"/>
    <col min="16" max="24" width="7.28125" style="0" customWidth="1"/>
    <col min="25" max="25" width="8.57421875" style="0" customWidth="1"/>
    <col min="26" max="33" width="7.28125" style="0" customWidth="1"/>
    <col min="34" max="35" width="5.8515625" style="0" customWidth="1"/>
    <col min="36" max="36" width="9.28125" style="0" customWidth="1"/>
    <col min="37" max="37" width="8.5742187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66</v>
      </c>
      <c r="AM6" s="93"/>
      <c r="AN6" s="94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789</v>
      </c>
      <c r="AK10" s="30">
        <v>599</v>
      </c>
      <c r="AL10" s="30">
        <f>SUMIF($C$9:$AK$9,"Ind",C10:AK10)</f>
        <v>789</v>
      </c>
      <c r="AM10" s="30">
        <f>SUMIF($C$9:$AK$9,"I.Mad",C10:AK10)</f>
        <v>599</v>
      </c>
      <c r="AN10" s="30">
        <f>SUM(AL10:AM10)</f>
        <v>1388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>
        <v>24</v>
      </c>
      <c r="AK11" s="32">
        <v>19</v>
      </c>
      <c r="AL11" s="30">
        <f>SUMIF($C$9:$AK$9,"Ind",C11:AK11)</f>
        <v>24</v>
      </c>
      <c r="AM11" s="30">
        <f>SUMIF($C$9:$AK$9,"I.Mad",C11:AK11)</f>
        <v>19</v>
      </c>
      <c r="AN11" s="30">
        <f>SUM(AL11:AM11)</f>
        <v>43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>
        <v>3</v>
      </c>
      <c r="AK12" s="32">
        <v>3</v>
      </c>
      <c r="AL12" s="30">
        <f>SUMIF($C$9:$AK$9,"Ind",C12:AK12)</f>
        <v>3</v>
      </c>
      <c r="AM12" s="30">
        <f>SUMIF($C$9:$AK$9,"I.Mad",C12:AK12)</f>
        <v>3</v>
      </c>
      <c r="AN12" s="30">
        <f>SUM(AL12:AM12)</f>
        <v>6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>
        <v>0</v>
      </c>
      <c r="AK13" s="32">
        <v>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1" t="s">
        <v>64</v>
      </c>
      <c r="AK14" s="30" t="s">
        <v>64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>
        <v>1236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1356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2592</v>
      </c>
      <c r="AM23" s="30">
        <f t="shared" si="1"/>
        <v>0</v>
      </c>
      <c r="AN23" s="30">
        <f t="shared" si="2"/>
        <v>2592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>
        <v>4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v>8</v>
      </c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12</v>
      </c>
      <c r="AM32" s="30">
        <f t="shared" si="1"/>
        <v>0</v>
      </c>
      <c r="AN32" s="30">
        <f t="shared" si="2"/>
        <v>12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1240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1364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789</v>
      </c>
      <c r="AK36" s="30">
        <f t="shared" si="3"/>
        <v>599</v>
      </c>
      <c r="AL36" s="30">
        <f t="shared" si="0"/>
        <v>3393</v>
      </c>
      <c r="AM36" s="30">
        <f t="shared" si="1"/>
        <v>599</v>
      </c>
      <c r="AN36" s="30">
        <f t="shared" si="2"/>
        <v>3992</v>
      </c>
    </row>
    <row r="37" spans="2:40" ht="22.5" customHeight="1">
      <c r="B37" s="29" t="s">
        <v>56</v>
      </c>
      <c r="C37" s="65" t="s">
        <v>67</v>
      </c>
      <c r="D37" s="65"/>
      <c r="E37" s="65"/>
      <c r="F37" s="65"/>
      <c r="G37" s="65" t="s">
        <v>63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 t="s">
        <v>68</v>
      </c>
      <c r="V37" s="65"/>
      <c r="W37" s="65"/>
      <c r="X37" s="65"/>
      <c r="Y37" s="65" t="s">
        <v>69</v>
      </c>
      <c r="Z37" s="65"/>
      <c r="AA37" s="65"/>
      <c r="AB37" s="65"/>
      <c r="AC37" s="65" t="s">
        <v>70</v>
      </c>
      <c r="AD37" s="65"/>
      <c r="AE37" s="65"/>
      <c r="AF37" s="65"/>
      <c r="AG37" s="65"/>
      <c r="AH37" s="65"/>
      <c r="AI37" s="65"/>
      <c r="AJ37" s="66" t="s">
        <v>71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2" t="s">
        <v>65</v>
      </c>
      <c r="AK41" s="92"/>
      <c r="AL41" s="92"/>
      <c r="AM41" s="92"/>
      <c r="AN41" s="9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2009-01-15T21:35:30Z</cp:lastPrinted>
  <dcterms:created xsi:type="dcterms:W3CDTF">2008-10-21T17:58:04Z</dcterms:created>
  <dcterms:modified xsi:type="dcterms:W3CDTF">2009-01-15T21:35:33Z</dcterms:modified>
  <cp:category/>
  <cp:version/>
  <cp:contentType/>
  <cp:contentStatus/>
</cp:coreProperties>
</file>