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<sst xmlns="http://schemas.openxmlformats.org/spreadsheetml/2006/main" count="416" uniqueCount="70">
  <si>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</si>
  <si>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</si>
  <si>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</si>
  <si>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</si>
  <si>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</si>
  <si>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</si>
  <si>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</si>
  <si>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</si>
  <si>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</si>
  <si>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</si>
  <si>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</si>
  <si>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</si>
  <si>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</si>
  <si>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</si>
  <si>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</si>
  <si>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</si>
  <si>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</si>
  <si>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</si>
  <si>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</si>
  <si>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</si>
  <si>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</si>
  <si>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</si>
  <si>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</si>
  <si>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</si>
  <si>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</si>
  <si>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</si>
  <si>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</si>
  <si>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</si>
  <si>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</si>
  <si>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</si>
  <si>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</si>
  <si>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</si>
  <si>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</si>
  <si>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</si>
  <si>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</si>
  <si>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</si>
  <si>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</si>
  <si>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</si>
  <si>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</si>
  <si>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</si>
  <si>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</si>
  <si>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</si>
  <si>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</si>
  <si>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</si>
  <si>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</si>
  <si>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</si>
  <si>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</si>
  <si>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</si>
  <si>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</si>
  <si>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</si>
  <si>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</si>
  <si>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</si>
  <si>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</si>
  <si>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</si>
  <si>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</si>
  <si>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</si>
  <si>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</si>
  <si>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</si>
  <si>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</si>
  <si>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</si>
  <si>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</si>
  <si>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</si>
  <si>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</si>
  <si>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</si>
  <si>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</si>
  <si>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R.M.N°120-2021-PRODUCE ; R.M.N°173-2021-PRODUCE</t>
  </si>
  <si>
    <t xml:space="preserve">        Fecha  : 13/07/2021</t>
  </si>
  <si>
    <t>Callao, 14 de julio del 2021</t>
  </si>
  <si>
    <t>SM</t>
  </si>
  <si>
    <t>*Puertos del litoral cerrados por presencia de oleaje anómalo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</si>
</sst>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4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13" applyNumberFormat="0" applyAlignment="0" applyProtection="0"/>
    <xf numFmtId="0" fontId="32" fillId="8" borderId="14" applyNumberFormat="0" applyAlignment="0" applyProtection="0"/>
    <xf numFmtId="0" fontId="33" fillId="8" borderId="13" applyNumberFormat="0" applyAlignment="0" applyProtection="0"/>
    <xf numFmtId="0" fontId="34" fillId="0" borderId="15" applyNumberFormat="0" applyFill="0" applyAlignment="0" applyProtection="0"/>
    <xf numFmtId="0" fontId="35" fillId="9" borderId="16" applyNumberFormat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2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J24" sqref="J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3" t="s">
        <v>9</v>
      </c>
      <c r="D10" s="73"/>
      <c r="E10" s="73" t="s">
        <v>10</v>
      </c>
      <c r="F10" s="73"/>
      <c r="G10" s="73" t="s">
        <v>11</v>
      </c>
      <c r="H10" s="73"/>
      <c r="I10" s="73" t="s">
        <v>12</v>
      </c>
      <c r="J10" s="73"/>
      <c r="K10" s="73" t="s">
        <v>13</v>
      </c>
      <c r="L10" s="73"/>
      <c r="M10" s="73" t="s">
        <v>14</v>
      </c>
      <c r="N10" s="73"/>
      <c r="O10" s="73" t="s">
        <v>15</v>
      </c>
      <c r="P10" s="73"/>
      <c r="Q10" s="73" t="s">
        <v>16</v>
      </c>
      <c r="R10" s="73"/>
      <c r="S10" s="73" t="s">
        <v>17</v>
      </c>
      <c r="T10" s="73"/>
      <c r="U10" s="73" t="s">
        <v>18</v>
      </c>
      <c r="V10" s="73"/>
      <c r="W10" s="73" t="s">
        <v>19</v>
      </c>
      <c r="X10" s="73"/>
      <c r="Y10" s="74" t="s">
        <v>20</v>
      </c>
      <c r="Z10" s="74"/>
      <c r="AA10" s="73" t="s">
        <v>21</v>
      </c>
      <c r="AB10" s="73"/>
      <c r="AC10" s="73" t="s">
        <v>22</v>
      </c>
      <c r="AD10" s="73"/>
      <c r="AE10" s="73" t="s">
        <v>23</v>
      </c>
      <c r="AF10" s="73"/>
      <c r="AG10" s="73" t="s">
        <v>24</v>
      </c>
      <c r="AH10" s="73"/>
      <c r="AI10" s="73" t="s">
        <v>25</v>
      </c>
      <c r="AJ10" s="73"/>
      <c r="AK10" s="73" t="s">
        <v>26</v>
      </c>
      <c r="AL10" s="73"/>
      <c r="AM10" s="73" t="s">
        <v>27</v>
      </c>
      <c r="AN10" s="73"/>
      <c r="AO10" s="75" t="s">
        <v>28</v>
      </c>
      <c r="AP10" s="75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7" t="s">
        <v>30</v>
      </c>
      <c r="AP11" s="25" t="s">
        <v>31</v>
      </c>
      <c r="AQ11" s="26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319.38499999999999</v>
      </c>
      <c r="F12" s="30">
        <v>0</v>
      </c>
      <c r="G12" s="30">
        <v>345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664.38499999999999</v>
      </c>
      <c r="AP12" s="30">
        <f>SUMIF($C$11:$AN$11,"I.Mad",C12:AN12)</f>
        <v>0</v>
      </c>
      <c r="AQ12" s="30">
        <f>SUM(AO12:AP12)</f>
        <v>664.38499999999999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>
        <v>1</v>
      </c>
      <c r="F13" s="30" t="s">
        <v>34</v>
      </c>
      <c r="G13" s="30">
        <v>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5</v>
      </c>
      <c r="AP13" s="30">
        <f>SUMIF($C$11:$AN$11,"I.Mad",C13:AN13)</f>
        <v>0</v>
      </c>
      <c r="AQ13" s="30">
        <f>SUM(AO13:AP13)</f>
        <v>5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68</v>
      </c>
      <c r="F14" s="30" t="s">
        <v>34</v>
      </c>
      <c r="G14" s="30" t="s">
        <v>68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0" t="s">
        <v>34</v>
      </c>
      <c r="AP15" s="30" t="s">
        <v>34</v>
      </c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6" t="s">
        <v>34</v>
      </c>
      <c r="AP16" s="36" t="s">
        <v>34</v>
      </c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43</v>
      </c>
      <c r="C25" s="42"/>
      <c r="D25" s="46"/>
      <c r="E25" s="42"/>
      <c r="F25" s="47"/>
      <c r="G25" s="42"/>
      <c r="H25" s="42"/>
      <c r="I25" s="42"/>
      <c r="J25" s="4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5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5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319.38499999999999</v>
      </c>
      <c r="F41" s="42">
        <f t="shared" si="3"/>
        <v>0</v>
      </c>
      <c r="G41" s="42">
        <f t="shared" si="3"/>
        <v>345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664.38499999999999</v>
      </c>
      <c r="AP41" s="42">
        <f>SUM(AP12,AP18,AP24:AP37)</f>
        <v>0</v>
      </c>
      <c r="AQ41" s="42">
        <f t="shared" si="2"/>
        <v>664.38499999999999</v>
      </c>
    </row>
    <row r="42" spans="2:43" ht="50.25" customHeight="1" x14ac:dyDescent="0.55000000000000004">
      <c r="B42" s="29" t="s">
        <v>59</v>
      </c>
      <c r="C42" s="48"/>
      <c r="D42" s="48"/>
      <c r="E42" s="48"/>
      <c r="F42" s="36"/>
      <c r="G42" s="36"/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64</v>
      </c>
      <c r="C46" s="3"/>
      <c r="G46" s="59" t="s">
        <v>69</v>
      </c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2021-07-14T16:23:28Z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