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<sst xmlns="http://schemas.openxmlformats.org/spreadsheetml/2006/main" count="378" uniqueCount="73">
  <si>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</si>
  <si>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</si>
  <si>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</si>
  <si>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</si>
  <si>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</si>
  <si>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</si>
  <si>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</si>
  <si>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</si>
  <si>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</si>
  <si>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</si>
  <si>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</si>
  <si>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</si>
  <si>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</si>
  <si>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</si>
  <si>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</si>
  <si>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</si>
  <si>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</si>
  <si>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</si>
  <si>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</si>
  <si>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</si>
  <si>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</si>
  <si>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</si>
  <si>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</si>
  <si>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</si>
  <si>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</si>
  <si>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</si>
  <si>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</si>
  <si>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</si>
  <si>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</si>
  <si>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</si>
  <si>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</si>
  <si>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</si>
  <si>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</si>
  <si>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</si>
  <si>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</si>
  <si>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</si>
  <si>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</si>
  <si>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</si>
  <si>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</si>
  <si>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</si>
  <si>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</si>
  <si>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</si>
  <si>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</si>
  <si>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</si>
  <si>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</si>
  <si>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</si>
  <si>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</si>
  <si>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</si>
  <si>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</si>
  <si>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</si>
  <si>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</si>
  <si>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</si>
  <si>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</si>
  <si>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</si>
  <si>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</si>
  <si>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</si>
  <si>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</si>
  <si>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</si>
  <si>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</si>
  <si>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</si>
  <si>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</si>
  <si>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</si>
  <si>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</si>
  <si>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MALAGUA</t>
  </si>
  <si>
    <t>BAGRE</t>
  </si>
  <si>
    <t>GCQ/due</t>
  </si>
  <si>
    <t xml:space="preserve">        Fecha  : 13/06/2019</t>
  </si>
  <si>
    <t>Callao, 14 de junio del 2019</t>
  </si>
  <si>
    <t>8.0-12.0</t>
  </si>
  <si>
    <t>10.5y12</t>
  </si>
  <si>
    <t>10.5y12.0</t>
  </si>
  <si>
    <t>S/M</t>
  </si>
  <si>
    <t>9.0y12.0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</si>
</sst>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L1" zoomScale="26" zoomScaleNormal="26" workbookViewId="0">
      <selection activeCell="AG26" sqref="AG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1" t="s">
        <v>38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35</v>
      </c>
      <c r="AN6" s="122"/>
      <c r="AO6" s="122"/>
      <c r="AP6" s="122"/>
      <c r="AQ6" s="122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3"/>
      <c r="AP7" s="123"/>
      <c r="AQ7" s="123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66</v>
      </c>
      <c r="AP8" s="122"/>
      <c r="AQ8" s="122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4"/>
      <c r="E10" s="126" t="s">
        <v>58</v>
      </c>
      <c r="F10" s="127"/>
      <c r="G10" s="116" t="s">
        <v>5</v>
      </c>
      <c r="H10" s="117"/>
      <c r="I10" s="119" t="s">
        <v>43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50</v>
      </c>
      <c r="X10" s="117"/>
      <c r="Y10" s="115" t="s">
        <v>44</v>
      </c>
      <c r="Z10" s="114"/>
      <c r="AA10" s="115" t="s">
        <v>36</v>
      </c>
      <c r="AB10" s="114"/>
      <c r="AC10" s="115" t="s">
        <v>12</v>
      </c>
      <c r="AD10" s="114"/>
      <c r="AE10" s="113" t="s">
        <v>52</v>
      </c>
      <c r="AF10" s="114"/>
      <c r="AG10" s="113" t="s">
        <v>45</v>
      </c>
      <c r="AH10" s="114"/>
      <c r="AI10" s="113" t="s">
        <v>46</v>
      </c>
      <c r="AJ10" s="114"/>
      <c r="AK10" s="113" t="s">
        <v>47</v>
      </c>
      <c r="AL10" s="114"/>
      <c r="AM10" s="113" t="s">
        <v>48</v>
      </c>
      <c r="AN10" s="114"/>
      <c r="AO10" s="124" t="s">
        <v>13</v>
      </c>
      <c r="AP10" s="125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3060</v>
      </c>
      <c r="G12" s="49">
        <v>5166.4849999999997</v>
      </c>
      <c r="H12" s="49">
        <v>3134.4349999999995</v>
      </c>
      <c r="I12" s="49">
        <v>2567.12</v>
      </c>
      <c r="J12" s="49">
        <v>101.54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620</v>
      </c>
      <c r="X12" s="49">
        <v>0</v>
      </c>
      <c r="Y12" s="49">
        <v>867.56</v>
      </c>
      <c r="Z12" s="49">
        <v>0</v>
      </c>
      <c r="AA12" s="49">
        <v>3345</v>
      </c>
      <c r="AB12" s="49">
        <v>0</v>
      </c>
      <c r="AC12" s="49">
        <v>8220</v>
      </c>
      <c r="AD12" s="49">
        <v>0</v>
      </c>
      <c r="AE12" s="49">
        <v>550.72500000000002</v>
      </c>
      <c r="AF12" s="49">
        <v>295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281.95499999999998</v>
      </c>
      <c r="AN12" s="49">
        <v>0</v>
      </c>
      <c r="AO12" s="50">
        <f>SUMIF($C$11:$AN$11,"Ind*",C12:AN12)</f>
        <v>21618.845000000001</v>
      </c>
      <c r="AP12" s="50">
        <f>SUMIF($C$11:$AN$11,"I.Mad",C12:AN12)</f>
        <v>6590.9749999999995</v>
      </c>
      <c r="AQ12" s="50">
        <f>SUM(AO12:AP12)</f>
        <v>28209.82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>
        <v>17</v>
      </c>
      <c r="G13" s="51">
        <v>39</v>
      </c>
      <c r="H13" s="51">
        <v>56</v>
      </c>
      <c r="I13" s="51">
        <v>31</v>
      </c>
      <c r="J13" s="51">
        <v>4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>
        <v>2</v>
      </c>
      <c r="X13" s="51" t="s">
        <v>19</v>
      </c>
      <c r="Y13" s="51">
        <v>7</v>
      </c>
      <c r="Z13" s="51" t="s">
        <v>19</v>
      </c>
      <c r="AA13" s="51">
        <v>22</v>
      </c>
      <c r="AB13" s="51" t="s">
        <v>19</v>
      </c>
      <c r="AC13" s="51">
        <v>59</v>
      </c>
      <c r="AD13" s="51" t="s">
        <v>19</v>
      </c>
      <c r="AE13" s="51">
        <v>3</v>
      </c>
      <c r="AF13" s="51">
        <v>1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>
        <v>6</v>
      </c>
      <c r="AN13" s="51" t="s">
        <v>19</v>
      </c>
      <c r="AO13" s="50">
        <f>SUMIF($C$11:$AN$11,"Ind*",C13:AN13)</f>
        <v>169</v>
      </c>
      <c r="AP13" s="50">
        <f>SUMIF($C$11:$AN$11,"I.Mad",C13:AN13)</f>
        <v>78</v>
      </c>
      <c r="AQ13" s="50">
        <f>SUM(AO13:AP13)</f>
        <v>247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71</v>
      </c>
      <c r="G14" s="51">
        <v>17</v>
      </c>
      <c r="H14" s="51">
        <v>10</v>
      </c>
      <c r="I14" s="51">
        <v>5</v>
      </c>
      <c r="J14" s="51">
        <v>2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>
        <v>2</v>
      </c>
      <c r="X14" s="51" t="s">
        <v>19</v>
      </c>
      <c r="Y14" s="51">
        <v>1</v>
      </c>
      <c r="Z14" s="51" t="s">
        <v>19</v>
      </c>
      <c r="AA14" s="51">
        <v>7</v>
      </c>
      <c r="AB14" s="51" t="s">
        <v>19</v>
      </c>
      <c r="AC14" s="51">
        <v>14</v>
      </c>
      <c r="AD14" s="51" t="s">
        <v>19</v>
      </c>
      <c r="AE14" s="51">
        <v>3</v>
      </c>
      <c r="AF14" s="51">
        <v>0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>
        <v>3</v>
      </c>
      <c r="AN14" s="51" t="s">
        <v>19</v>
      </c>
      <c r="AO14" s="50">
        <f>SUMIF($C$11:$AN$11,"Ind*",C14:AN14)</f>
        <v>52</v>
      </c>
      <c r="AP14" s="50">
        <f>SUMIF($C$11:$AN$11,"I.Mad",C14:AN14)</f>
        <v>12</v>
      </c>
      <c r="AQ14" s="50">
        <f>SUM(AO14:AP14)</f>
        <v>64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42.292005239242826</v>
      </c>
      <c r="H15" s="51">
        <v>35.284366524302413</v>
      </c>
      <c r="I15" s="51">
        <v>16.928455524186194</v>
      </c>
      <c r="J15" s="51">
        <v>54.164893227465484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>
        <v>57.044968888937923</v>
      </c>
      <c r="X15" s="51" t="s">
        <v>19</v>
      </c>
      <c r="Y15" s="51">
        <v>46.31579</v>
      </c>
      <c r="Z15" s="51" t="s">
        <v>19</v>
      </c>
      <c r="AA15" s="51">
        <v>66.037696678386709</v>
      </c>
      <c r="AB15" s="51" t="s">
        <v>19</v>
      </c>
      <c r="AC15" s="51">
        <v>69.676505006408888</v>
      </c>
      <c r="AD15" s="51" t="s">
        <v>19</v>
      </c>
      <c r="AE15" s="51">
        <v>85.31302341248896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>
        <v>44.436833478585179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12</v>
      </c>
      <c r="H16" s="56">
        <v>12</v>
      </c>
      <c r="I16" s="56">
        <v>12</v>
      </c>
      <c r="J16" s="56" t="s">
        <v>68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>
        <v>11.5</v>
      </c>
      <c r="X16" s="56" t="s">
        <v>19</v>
      </c>
      <c r="Y16" s="56" t="s">
        <v>69</v>
      </c>
      <c r="Z16" s="56" t="s">
        <v>19</v>
      </c>
      <c r="AA16" s="56">
        <v>11</v>
      </c>
      <c r="AB16" s="56" t="s">
        <v>19</v>
      </c>
      <c r="AC16" s="56" t="s">
        <v>70</v>
      </c>
      <c r="AD16" s="56" t="s">
        <v>19</v>
      </c>
      <c r="AE16" s="56">
        <v>9.5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72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3060</v>
      </c>
      <c r="G41" s="53">
        <f t="shared" si="5"/>
        <v>5166.4849999999997</v>
      </c>
      <c r="H41" s="53">
        <f t="shared" si="5"/>
        <v>3134.4349999999995</v>
      </c>
      <c r="I41" s="53">
        <f t="shared" si="5"/>
        <v>2567.12</v>
      </c>
      <c r="J41" s="53">
        <f t="shared" si="5"/>
        <v>101.54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620</v>
      </c>
      <c r="X41" s="53">
        <f t="shared" si="5"/>
        <v>0</v>
      </c>
      <c r="Y41" s="53">
        <f t="shared" si="5"/>
        <v>867.56</v>
      </c>
      <c r="Z41" s="53">
        <f t="shared" si="5"/>
        <v>0</v>
      </c>
      <c r="AA41" s="53">
        <f t="shared" si="5"/>
        <v>3345</v>
      </c>
      <c r="AB41" s="53">
        <f t="shared" si="5"/>
        <v>0</v>
      </c>
      <c r="AC41" s="53">
        <f>+SUM(AC24:AC40,AC18,AC12)</f>
        <v>8220</v>
      </c>
      <c r="AD41" s="53">
        <f t="shared" si="5"/>
        <v>0</v>
      </c>
      <c r="AE41" s="53">
        <f t="shared" si="5"/>
        <v>550.72500000000002</v>
      </c>
      <c r="AF41" s="53">
        <f t="shared" si="5"/>
        <v>295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281.95499999999998</v>
      </c>
      <c r="AN41" s="53">
        <f t="shared" si="5"/>
        <v>0</v>
      </c>
      <c r="AO41" s="53">
        <f>SUM(AO12,AO18,AO24:AO37)</f>
        <v>21618.845000000001</v>
      </c>
      <c r="AP41" s="53">
        <f>SUM(AP12,AP18,AP24:AP37)</f>
        <v>6590.9749999999995</v>
      </c>
      <c r="AQ41" s="53">
        <f>SUM(AO41:AP41)</f>
        <v>28209.82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18</v>
      </c>
      <c r="H42" s="55"/>
      <c r="I42" s="88">
        <v>19.2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15.4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2" t="s">
        <v>65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2019-06-14T17:45:33Z</dcterms:modified>
</cp:coreProperties>
</file>