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2000" windowHeight="92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<sst xmlns="http://schemas.openxmlformats.org/spreadsheetml/2006/main" count="341" uniqueCount="66">
  <si>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</si>
  <si>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</si>
  <si>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</si>
  <si>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</si>
  <si>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</si>
  <si>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</si>
  <si>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</si>
  <si>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</si>
  <si>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</si>
  <si>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</si>
  <si>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</si>
  <si>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</si>
  <si>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</si>
  <si>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</si>
  <si>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</si>
  <si>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</si>
  <si>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</si>
  <si>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</si>
  <si>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</si>
  <si>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</si>
  <si>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</si>
  <si>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</si>
  <si>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</si>
  <si>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</si>
  <si>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</si>
  <si>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</si>
  <si>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</si>
  <si>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</si>
  <si>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</si>
  <si>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</si>
  <si>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</si>
  <si>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</si>
  <si>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</si>
  <si>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</si>
  <si>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</si>
  <si>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</si>
  <si>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</si>
  <si>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</si>
  <si>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</si>
  <si>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</si>
  <si>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</si>
  <si>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</si>
  <si>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</si>
  <si>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</si>
  <si>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</si>
  <si>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</si>
  <si>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</si>
  <si>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</si>
  <si>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</si>
  <si>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</si>
  <si>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</si>
  <si>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</si>
  <si>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</si>
  <si>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</si>
  <si>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</si>
  <si>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</si>
  <si>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</si>
  <si>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</si>
  <si>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</si>
  <si>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</si>
  <si>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T. de Mora</t>
  </si>
  <si>
    <t>TSM</t>
  </si>
  <si>
    <t xml:space="preserve">        Fecha  :13/06/2013</t>
  </si>
  <si>
    <t>Callao, 14 de junio del 2013</t>
  </si>
  <si>
    <t>14.0 y 15.0</t>
  </si>
  <si>
    <t>12.5 y 13.5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</si>
</sst>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9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2" fillId="0" borderId="0" xfId="59" applyNumberFormat="1" applyFont="1" applyBorder="1" applyAlignment="1">
      <alignment horizontal="center"/>
      <protection/>
    </xf>
    <xf numFmtId="1" fontId="12" fillId="0" borderId="0" xfId="59" applyNumberFormat="1" applyFont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L42" sqref="L4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8.57421875" style="3" customWidth="1"/>
    <col min="8" max="8" width="15.574218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3" width="17.00390625" style="3" bestFit="1" customWidth="1"/>
    <col min="24" max="24" width="17.28125" style="3" customWidth="1"/>
    <col min="25" max="25" width="16.140625" style="3" customWidth="1"/>
    <col min="26" max="26" width="14.28125" style="3" customWidth="1"/>
    <col min="27" max="27" width="21.140625" style="3" bestFit="1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87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88" t="s">
        <v>52</v>
      </c>
      <c r="AN4" s="89"/>
      <c r="AO4" s="89"/>
      <c r="AP4" s="89"/>
      <c r="AQ4" s="89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90"/>
      <c r="AP5" s="90"/>
      <c r="AQ5" s="90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1" t="s">
        <v>62</v>
      </c>
      <c r="AP6" s="91"/>
      <c r="AQ6" s="92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19"/>
      <c r="K7" s="19"/>
      <c r="L7" s="19"/>
      <c r="M7" s="19"/>
      <c r="N7" s="19"/>
      <c r="O7" s="19"/>
      <c r="P7" s="19"/>
      <c r="Q7" s="19"/>
      <c r="R7" s="19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3" t="s">
        <v>5</v>
      </c>
      <c r="D8" s="94"/>
      <c r="E8" s="93" t="s">
        <v>6</v>
      </c>
      <c r="F8" s="94"/>
      <c r="G8" s="95" t="s">
        <v>7</v>
      </c>
      <c r="H8" s="96"/>
      <c r="I8" s="97" t="s">
        <v>56</v>
      </c>
      <c r="J8" s="98"/>
      <c r="K8" s="93" t="s">
        <v>8</v>
      </c>
      <c r="L8" s="94"/>
      <c r="M8" s="93" t="s">
        <v>9</v>
      </c>
      <c r="N8" s="98"/>
      <c r="O8" s="97" t="s">
        <v>10</v>
      </c>
      <c r="P8" s="94"/>
      <c r="Q8" s="97" t="s">
        <v>11</v>
      </c>
      <c r="R8" s="94"/>
      <c r="S8" s="97" t="s">
        <v>12</v>
      </c>
      <c r="T8" s="94"/>
      <c r="U8" s="97" t="s">
        <v>13</v>
      </c>
      <c r="V8" s="94"/>
      <c r="W8" s="95" t="s">
        <v>14</v>
      </c>
      <c r="X8" s="99"/>
      <c r="Y8" s="95" t="s">
        <v>15</v>
      </c>
      <c r="Z8" s="99"/>
      <c r="AA8" s="95" t="s">
        <v>60</v>
      </c>
      <c r="AB8" s="99"/>
      <c r="AC8" s="97" t="s">
        <v>16</v>
      </c>
      <c r="AD8" s="101"/>
      <c r="AE8" s="100" t="s">
        <v>17</v>
      </c>
      <c r="AF8" s="101"/>
      <c r="AG8" s="100" t="s">
        <v>18</v>
      </c>
      <c r="AH8" s="101"/>
      <c r="AI8" s="104" t="s">
        <v>51</v>
      </c>
      <c r="AJ8" s="101"/>
      <c r="AK8" s="100" t="s">
        <v>19</v>
      </c>
      <c r="AL8" s="101"/>
      <c r="AM8" s="97" t="s">
        <v>20</v>
      </c>
      <c r="AN8" s="98"/>
      <c r="AO8" s="102" t="s">
        <v>21</v>
      </c>
      <c r="AP8" s="103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564.36</v>
      </c>
      <c r="H10" s="71">
        <v>0</v>
      </c>
      <c r="I10" s="71">
        <v>7902</v>
      </c>
      <c r="J10" s="71">
        <v>6410</v>
      </c>
      <c r="K10" s="71">
        <v>1670</v>
      </c>
      <c r="L10" s="71">
        <v>400</v>
      </c>
      <c r="M10" s="71">
        <v>0</v>
      </c>
      <c r="N10" s="71">
        <v>0</v>
      </c>
      <c r="O10" s="71">
        <v>0</v>
      </c>
      <c r="P10" s="72">
        <v>2348</v>
      </c>
      <c r="Q10" s="71">
        <v>4924</v>
      </c>
      <c r="R10" s="71">
        <v>1490</v>
      </c>
      <c r="S10" s="71">
        <v>2635</v>
      </c>
      <c r="T10" s="71">
        <v>1320</v>
      </c>
      <c r="U10" s="71">
        <v>1170</v>
      </c>
      <c r="V10" s="71">
        <v>1335</v>
      </c>
      <c r="W10" s="71">
        <v>8210</v>
      </c>
      <c r="X10" s="71">
        <v>90</v>
      </c>
      <c r="Y10" s="71">
        <v>6882.54</v>
      </c>
      <c r="Z10" s="71">
        <v>0</v>
      </c>
      <c r="AA10" s="71">
        <v>7020</v>
      </c>
      <c r="AB10" s="71">
        <v>0</v>
      </c>
      <c r="AC10" s="71">
        <v>9960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50937.9</v>
      </c>
      <c r="AP10" s="71">
        <f>SUMIF($C$9:$AN$9,"I.Mad",C10:AN10)</f>
        <v>13393</v>
      </c>
      <c r="AQ10" s="71">
        <f>SUM(AO10:AP10)</f>
        <v>64330.9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5</v>
      </c>
      <c r="H11" s="72" t="s">
        <v>27</v>
      </c>
      <c r="I11" s="72">
        <v>43</v>
      </c>
      <c r="J11" s="72">
        <v>137</v>
      </c>
      <c r="K11" s="72">
        <v>6</v>
      </c>
      <c r="L11" s="72">
        <v>6</v>
      </c>
      <c r="M11" s="72" t="s">
        <v>27</v>
      </c>
      <c r="N11" s="72" t="s">
        <v>27</v>
      </c>
      <c r="O11" s="72" t="s">
        <v>27</v>
      </c>
      <c r="P11" s="72">
        <v>37</v>
      </c>
      <c r="Q11" s="72">
        <v>24</v>
      </c>
      <c r="R11" s="72">
        <v>22</v>
      </c>
      <c r="S11" s="72">
        <v>11</v>
      </c>
      <c r="T11" s="72">
        <v>18</v>
      </c>
      <c r="U11" s="72">
        <v>4</v>
      </c>
      <c r="V11" s="72">
        <v>13</v>
      </c>
      <c r="W11" s="72">
        <v>29</v>
      </c>
      <c r="X11" s="72">
        <v>1</v>
      </c>
      <c r="Y11" s="72">
        <v>25</v>
      </c>
      <c r="Z11" s="72" t="s">
        <v>27</v>
      </c>
      <c r="AA11" s="72">
        <v>20</v>
      </c>
      <c r="AB11" s="72" t="s">
        <v>27</v>
      </c>
      <c r="AC11" s="72">
        <v>31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198</v>
      </c>
      <c r="AP11" s="71">
        <f>SUMIF($C$9:$AN$9,"I.Mad",C11:AN11)</f>
        <v>234</v>
      </c>
      <c r="AQ11" s="71">
        <f>SUM(AO11:AP11)</f>
        <v>432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4</v>
      </c>
      <c r="H12" s="72" t="s">
        <v>27</v>
      </c>
      <c r="I12" s="72">
        <v>10</v>
      </c>
      <c r="J12" s="72">
        <v>17</v>
      </c>
      <c r="K12" s="72">
        <v>5</v>
      </c>
      <c r="L12" s="72">
        <v>3</v>
      </c>
      <c r="M12" s="72" t="s">
        <v>27</v>
      </c>
      <c r="N12" s="72" t="s">
        <v>27</v>
      </c>
      <c r="O12" s="72" t="s">
        <v>27</v>
      </c>
      <c r="P12" s="72">
        <v>12</v>
      </c>
      <c r="Q12" s="72">
        <v>5</v>
      </c>
      <c r="R12" s="72">
        <v>5</v>
      </c>
      <c r="S12" s="72">
        <v>3</v>
      </c>
      <c r="T12" s="72">
        <v>12</v>
      </c>
      <c r="U12" s="72">
        <v>2</v>
      </c>
      <c r="V12" s="72">
        <v>6</v>
      </c>
      <c r="W12" s="72">
        <v>9</v>
      </c>
      <c r="X12" s="72">
        <v>1</v>
      </c>
      <c r="Y12" s="72">
        <v>6</v>
      </c>
      <c r="Z12" s="72" t="s">
        <v>27</v>
      </c>
      <c r="AA12" s="72">
        <v>9</v>
      </c>
      <c r="AB12" s="72" t="s">
        <v>27</v>
      </c>
      <c r="AC12" s="72">
        <v>9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62</v>
      </c>
      <c r="AP12" s="71">
        <f>SUMIF($C$9:$AN$9,"I.Mad",C12:AN12)</f>
        <v>56</v>
      </c>
      <c r="AQ12" s="71">
        <f>SUM(AO12:AP12)</f>
        <v>118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1</v>
      </c>
      <c r="H13" s="72" t="s">
        <v>27</v>
      </c>
      <c r="I13" s="72">
        <v>0</v>
      </c>
      <c r="J13" s="72">
        <v>0</v>
      </c>
      <c r="K13" s="72">
        <v>1</v>
      </c>
      <c r="L13" s="72">
        <v>0</v>
      </c>
      <c r="M13" s="72" t="s">
        <v>27</v>
      </c>
      <c r="N13" s="72" t="s">
        <v>27</v>
      </c>
      <c r="O13" s="72" t="s">
        <v>27</v>
      </c>
      <c r="P13" s="72">
        <v>2</v>
      </c>
      <c r="Q13" s="76">
        <v>3</v>
      </c>
      <c r="R13" s="72">
        <v>3</v>
      </c>
      <c r="S13" s="72">
        <v>0</v>
      </c>
      <c r="T13" s="72">
        <v>0</v>
      </c>
      <c r="U13" s="72">
        <v>4</v>
      </c>
      <c r="V13" s="72">
        <v>0</v>
      </c>
      <c r="W13" s="76">
        <v>0</v>
      </c>
      <c r="X13" s="72">
        <v>0</v>
      </c>
      <c r="Y13" s="76">
        <v>1</v>
      </c>
      <c r="Z13" s="72" t="s">
        <v>27</v>
      </c>
      <c r="AA13" s="76">
        <v>12</v>
      </c>
      <c r="AB13" s="76" t="s">
        <v>27</v>
      </c>
      <c r="AC13" s="76">
        <v>9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11" t="s">
        <v>64</v>
      </c>
      <c r="H14" s="73" t="s">
        <v>27</v>
      </c>
      <c r="I14" s="73">
        <v>13.5</v>
      </c>
      <c r="J14" s="73">
        <v>13.5</v>
      </c>
      <c r="K14" s="73">
        <v>13.5</v>
      </c>
      <c r="L14" s="73">
        <v>13.5</v>
      </c>
      <c r="M14" s="73" t="s">
        <v>27</v>
      </c>
      <c r="N14" s="73" t="s">
        <v>27</v>
      </c>
      <c r="O14" s="73" t="s">
        <v>27</v>
      </c>
      <c r="P14" s="73">
        <v>13</v>
      </c>
      <c r="Q14" s="73">
        <v>13.5</v>
      </c>
      <c r="R14" s="73">
        <v>13</v>
      </c>
      <c r="S14" s="73">
        <v>14</v>
      </c>
      <c r="T14" s="73">
        <v>14</v>
      </c>
      <c r="U14" s="73">
        <v>13</v>
      </c>
      <c r="V14" s="73">
        <v>14.5</v>
      </c>
      <c r="W14" s="73">
        <v>14.5</v>
      </c>
      <c r="X14" s="73">
        <v>14.5</v>
      </c>
      <c r="Y14" s="73">
        <v>13.5</v>
      </c>
      <c r="Z14" s="73" t="s">
        <v>27</v>
      </c>
      <c r="AA14" s="11" t="s">
        <v>65</v>
      </c>
      <c r="AB14" s="73" t="s">
        <v>27</v>
      </c>
      <c r="AC14" s="73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72"/>
      <c r="H23" s="23"/>
      <c r="I23" s="23"/>
      <c r="J23" s="24"/>
      <c r="K23" s="23"/>
      <c r="L23" s="23"/>
      <c r="M23" s="23"/>
      <c r="N23" s="23"/>
      <c r="O23" s="72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2"/>
      <c r="AA25" s="72"/>
      <c r="AB25" s="72"/>
      <c r="AC25" s="72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72"/>
      <c r="AA26" s="72"/>
      <c r="AB26" s="72"/>
      <c r="AC26" s="7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72"/>
      <c r="AA27" s="72"/>
      <c r="AB27" s="72"/>
      <c r="AC27" s="72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72"/>
      <c r="Z28" s="72"/>
      <c r="AA28" s="72"/>
      <c r="AB28" s="72"/>
      <c r="AC28" s="7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2"/>
      <c r="AA29" s="72"/>
      <c r="AB29" s="72"/>
      <c r="AC29" s="7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2"/>
      <c r="AA30" s="72"/>
      <c r="AB30" s="72"/>
      <c r="AC30" s="72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564.36</v>
      </c>
      <c r="H36" s="71">
        <f t="shared" si="3"/>
        <v>0</v>
      </c>
      <c r="I36" s="71">
        <f t="shared" si="3"/>
        <v>7902</v>
      </c>
      <c r="J36" s="71">
        <f t="shared" si="3"/>
        <v>6410</v>
      </c>
      <c r="K36" s="71">
        <f t="shared" si="3"/>
        <v>1670</v>
      </c>
      <c r="L36" s="71">
        <f t="shared" si="3"/>
        <v>400</v>
      </c>
      <c r="M36" s="71">
        <f t="shared" si="3"/>
        <v>0</v>
      </c>
      <c r="N36" s="71">
        <f t="shared" si="3"/>
        <v>0</v>
      </c>
      <c r="O36" s="71">
        <f t="shared" si="3"/>
        <v>0</v>
      </c>
      <c r="P36" s="71">
        <f t="shared" si="3"/>
        <v>2348</v>
      </c>
      <c r="Q36" s="71">
        <f t="shared" si="3"/>
        <v>4924</v>
      </c>
      <c r="R36" s="71">
        <f t="shared" si="3"/>
        <v>1490</v>
      </c>
      <c r="S36" s="71">
        <f t="shared" si="3"/>
        <v>2635</v>
      </c>
      <c r="T36" s="71">
        <f t="shared" si="3"/>
        <v>1320</v>
      </c>
      <c r="U36" s="71">
        <f t="shared" si="3"/>
        <v>1170</v>
      </c>
      <c r="V36" s="71">
        <f t="shared" si="3"/>
        <v>1335</v>
      </c>
      <c r="W36" s="71">
        <f>+SUM(W10,W16,W22:W35)</f>
        <v>8210</v>
      </c>
      <c r="X36" s="71">
        <f t="shared" si="3"/>
        <v>90</v>
      </c>
      <c r="Y36" s="71">
        <f t="shared" si="3"/>
        <v>6882.54</v>
      </c>
      <c r="Z36" s="71">
        <f t="shared" si="3"/>
        <v>0</v>
      </c>
      <c r="AA36" s="71">
        <f t="shared" si="3"/>
        <v>7020</v>
      </c>
      <c r="AB36" s="71">
        <f t="shared" si="3"/>
        <v>0</v>
      </c>
      <c r="AC36" s="71">
        <f t="shared" si="3"/>
        <v>9960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50937.9</v>
      </c>
      <c r="AP36" s="71">
        <f>SUM(AP10,AP16,AP22:AP35)</f>
        <v>13393</v>
      </c>
      <c r="AQ36" s="71">
        <f>SUM(AO36:AP36)</f>
        <v>64330.9</v>
      </c>
    </row>
    <row r="37" spans="2:43" ht="39" customHeight="1">
      <c r="B37" s="48" t="s">
        <v>61</v>
      </c>
      <c r="C37" s="58"/>
      <c r="D37" s="58"/>
      <c r="E37" s="58"/>
      <c r="F37" s="58"/>
      <c r="G37" s="74">
        <v>15.3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>
        <v>15.5</v>
      </c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7.75">
      <c r="B39" s="33" t="s">
        <v>49</v>
      </c>
      <c r="C39" s="29"/>
      <c r="D39" s="29"/>
      <c r="E39" s="29"/>
      <c r="F39" s="29"/>
      <c r="G39" s="7"/>
      <c r="H39" s="7"/>
      <c r="I39" s="7"/>
      <c r="J39" s="83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7.75">
      <c r="B40" s="29" t="s">
        <v>50</v>
      </c>
      <c r="C40" s="29"/>
      <c r="D40" s="29"/>
      <c r="E40" s="29"/>
      <c r="F40" s="29"/>
      <c r="G40" s="29"/>
      <c r="H40" s="7"/>
      <c r="I40" s="7"/>
      <c r="J40" s="84"/>
      <c r="K40" s="68"/>
      <c r="L40" s="68"/>
      <c r="M40" s="86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7.75">
      <c r="B41" s="55" t="s">
        <v>57</v>
      </c>
      <c r="E41" s="5"/>
      <c r="I41" s="1"/>
      <c r="J41" s="83"/>
      <c r="K41" s="1"/>
      <c r="L41" s="1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63</v>
      </c>
      <c r="AN41" s="7"/>
    </row>
    <row r="42" spans="2:43" ht="27.75">
      <c r="B42" s="75"/>
      <c r="C42" s="29"/>
      <c r="D42" s="29"/>
      <c r="E42" s="29"/>
      <c r="F42" s="29"/>
      <c r="G42" s="29"/>
      <c r="H42" s="29"/>
      <c r="I42" s="29"/>
      <c r="J42" s="85"/>
      <c r="K42" s="1"/>
      <c r="L42" s="70"/>
      <c r="M42" s="54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7.75">
      <c r="B43" s="29"/>
      <c r="C43" s="29"/>
      <c r="D43" s="29"/>
      <c r="E43" s="29"/>
      <c r="F43" s="29"/>
      <c r="G43" s="29"/>
      <c r="H43" s="29"/>
      <c r="I43" s="1"/>
      <c r="J43" s="83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7.75">
      <c r="B44" s="29"/>
      <c r="C44" s="29"/>
      <c r="D44" s="29"/>
      <c r="E44" s="29"/>
      <c r="F44" s="29"/>
      <c r="G44" s="29"/>
      <c r="H44" s="29"/>
      <c r="I44" s="29"/>
      <c r="J44" s="84"/>
      <c r="K44" s="1"/>
      <c r="L44" s="1"/>
      <c r="M44" s="54"/>
      <c r="N44" s="65"/>
      <c r="O44" s="66"/>
      <c r="P44" s="80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1"/>
      <c r="K45" s="1"/>
      <c r="L45" s="1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2013-06-14T19:04:40Z</dcterms:modified>
  <cp:category/>
  <cp:version/>
  <cp:contentType/>
  <cp:contentStatus/>
</cp:coreProperties>
</file>