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<sst xmlns="http://schemas.openxmlformats.org/spreadsheetml/2006/main" count="355" uniqueCount="67">
  <si>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</si>
  <si>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</si>
  <si>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</si>
  <si>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</si>
  <si>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</si>
  <si>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</si>
  <si>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</si>
  <si>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</si>
  <si>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</si>
  <si>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</si>
  <si>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</si>
  <si>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</si>
  <si>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</si>
  <si>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</si>
  <si>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</si>
  <si>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</si>
  <si>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</si>
  <si>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</si>
  <si>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</si>
  <si>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</si>
  <si>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</si>
  <si>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</si>
  <si>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</si>
  <si>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</si>
  <si>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</si>
  <si>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</si>
  <si>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</si>
  <si>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</si>
  <si>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</si>
  <si>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</si>
  <si>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</si>
  <si>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</si>
  <si>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</si>
  <si>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</si>
  <si>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</si>
  <si>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</si>
  <si>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</si>
  <si>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</si>
  <si>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</si>
  <si>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</si>
  <si>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</si>
  <si>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</si>
  <si>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</si>
  <si>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</si>
  <si>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</si>
  <si>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</si>
  <si>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</si>
  <si>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</si>
  <si>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</si>
  <si>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</si>
  <si>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</si>
  <si>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</si>
  <si>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</si>
  <si>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</si>
  <si>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</si>
  <si>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</si>
  <si>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</si>
  <si>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</si>
  <si>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</si>
  <si>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</si>
  <si>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</si>
  <si>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</si>
  <si>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</si>
  <si>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13/06/2012</t>
  </si>
  <si>
    <t>Callao, 14 de  Junio del 2012</t>
  </si>
  <si>
    <t>s/m</t>
  </si>
  <si>
    <t>MERLUZA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</si>
</sst>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J1">
      <selection activeCell="AA6" sqref="AA6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6.8515625" style="0" customWidth="1"/>
    <col min="5" max="6" width="9.421875" style="0" customWidth="1"/>
    <col min="7" max="7" width="10.57421875" style="0" customWidth="1"/>
    <col min="8" max="8" width="9.7109375" style="0" customWidth="1"/>
    <col min="9" max="9" width="9.8515625" style="0" customWidth="1"/>
    <col min="10" max="10" width="9.7109375" style="0" customWidth="1"/>
    <col min="11" max="11" width="9.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7109375" style="0" customWidth="1"/>
    <col min="18" max="18" width="6.421875" style="0" customWidth="1"/>
    <col min="19" max="19" width="7.710937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9.140625" style="0" customWidth="1"/>
    <col min="24" max="24" width="8.8515625" style="0" customWidth="1"/>
    <col min="25" max="25" width="8.7109375" style="0" customWidth="1"/>
    <col min="26" max="26" width="8.140625" style="0" customWidth="1"/>
    <col min="27" max="27" width="6.574218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55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63</v>
      </c>
      <c r="AP6" s="84"/>
      <c r="AQ6" s="85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54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550</v>
      </c>
      <c r="D10" s="28">
        <v>0</v>
      </c>
      <c r="E10" s="28">
        <v>1228</v>
      </c>
      <c r="F10" s="28">
        <v>3659</v>
      </c>
      <c r="G10" s="28">
        <v>2859</v>
      </c>
      <c r="H10" s="28">
        <v>6785</v>
      </c>
      <c r="I10" s="28">
        <v>9882</v>
      </c>
      <c r="J10" s="28">
        <v>2531</v>
      </c>
      <c r="K10" s="28">
        <v>1555</v>
      </c>
      <c r="L10" s="28">
        <v>0</v>
      </c>
      <c r="M10" s="28">
        <v>0</v>
      </c>
      <c r="N10" s="28">
        <v>0</v>
      </c>
      <c r="O10" s="28">
        <v>1967</v>
      </c>
      <c r="P10" s="28">
        <v>0</v>
      </c>
      <c r="Q10" s="28">
        <v>150</v>
      </c>
      <c r="R10" s="28">
        <v>0</v>
      </c>
      <c r="S10" s="28">
        <v>0</v>
      </c>
      <c r="T10" s="28">
        <v>0</v>
      </c>
      <c r="U10" s="28">
        <v>1470</v>
      </c>
      <c r="V10" s="28">
        <v>25</v>
      </c>
      <c r="W10" s="28">
        <v>2635</v>
      </c>
      <c r="X10" s="28">
        <v>310</v>
      </c>
      <c r="Y10" s="28">
        <v>96</v>
      </c>
      <c r="Z10" s="28">
        <v>105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22392</v>
      </c>
      <c r="AP10" s="28">
        <f>SUMIF($C$9:$AN$9,"I.Mad",C10:AN10)</f>
        <v>13415</v>
      </c>
      <c r="AQ10" s="28">
        <f>SUM(AO10:AP10)</f>
        <v>35807</v>
      </c>
    </row>
    <row r="11" spans="2:51" ht="20.25">
      <c r="B11" s="29" t="s">
        <v>28</v>
      </c>
      <c r="C11" s="30">
        <v>2</v>
      </c>
      <c r="D11" s="30" t="s">
        <v>29</v>
      </c>
      <c r="E11" s="30">
        <v>4</v>
      </c>
      <c r="F11" s="30">
        <v>72</v>
      </c>
      <c r="G11" s="30">
        <v>23</v>
      </c>
      <c r="H11" s="30">
        <v>140</v>
      </c>
      <c r="I11" s="30">
        <v>70</v>
      </c>
      <c r="J11" s="30">
        <v>45</v>
      </c>
      <c r="K11" s="30">
        <v>7</v>
      </c>
      <c r="L11" s="30" t="s">
        <v>29</v>
      </c>
      <c r="M11" s="30" t="s">
        <v>29</v>
      </c>
      <c r="N11" s="30" t="s">
        <v>29</v>
      </c>
      <c r="O11" s="30">
        <v>8</v>
      </c>
      <c r="P11" s="30" t="s">
        <v>29</v>
      </c>
      <c r="Q11" s="30">
        <v>1</v>
      </c>
      <c r="R11" s="30" t="s">
        <v>29</v>
      </c>
      <c r="S11" s="30" t="s">
        <v>29</v>
      </c>
      <c r="T11" s="30" t="s">
        <v>29</v>
      </c>
      <c r="U11" s="30">
        <v>6</v>
      </c>
      <c r="V11" s="30">
        <v>1</v>
      </c>
      <c r="W11" s="30">
        <v>9</v>
      </c>
      <c r="X11" s="30">
        <v>7</v>
      </c>
      <c r="Y11" s="30">
        <v>1</v>
      </c>
      <c r="Z11" s="30">
        <v>1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131</v>
      </c>
      <c r="AP11" s="28">
        <f>SUMIF($C$9:$AN$9,"I.Mad",C11:AN11)</f>
        <v>266</v>
      </c>
      <c r="AQ11" s="28">
        <f>SUM(AO11:AP11)</f>
        <v>397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65</v>
      </c>
      <c r="D12" s="30" t="s">
        <v>29</v>
      </c>
      <c r="E12" s="30">
        <v>2</v>
      </c>
      <c r="F12" s="30">
        <v>15</v>
      </c>
      <c r="G12" s="30">
        <v>4</v>
      </c>
      <c r="H12" s="30">
        <v>11</v>
      </c>
      <c r="I12" s="30">
        <v>25</v>
      </c>
      <c r="J12" s="30">
        <v>14</v>
      </c>
      <c r="K12" s="30">
        <v>6</v>
      </c>
      <c r="L12" s="30" t="s">
        <v>29</v>
      </c>
      <c r="M12" s="30" t="s">
        <v>29</v>
      </c>
      <c r="N12" s="30" t="s">
        <v>29</v>
      </c>
      <c r="O12" s="30">
        <v>4</v>
      </c>
      <c r="P12" s="30" t="s">
        <v>29</v>
      </c>
      <c r="Q12" s="30">
        <v>1</v>
      </c>
      <c r="R12" s="30" t="s">
        <v>29</v>
      </c>
      <c r="S12" s="30" t="s">
        <v>29</v>
      </c>
      <c r="T12" s="30" t="s">
        <v>29</v>
      </c>
      <c r="U12" s="30">
        <v>3</v>
      </c>
      <c r="V12" s="30" t="s">
        <v>65</v>
      </c>
      <c r="W12" s="30">
        <v>3</v>
      </c>
      <c r="X12" s="30">
        <v>5</v>
      </c>
      <c r="Y12" s="30">
        <v>1</v>
      </c>
      <c r="Z12" s="30" t="s">
        <v>65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49</v>
      </c>
      <c r="AP12" s="28">
        <f>SUMIF($C$9:$AN$9,"I.Mad",C12:AN12)</f>
        <v>45</v>
      </c>
      <c r="AQ12" s="28">
        <f>SUM(AO12:AP12)</f>
        <v>94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2</v>
      </c>
      <c r="F13" s="30">
        <v>5</v>
      </c>
      <c r="G13" s="30">
        <v>0</v>
      </c>
      <c r="H13" s="30">
        <v>3</v>
      </c>
      <c r="I13" s="30">
        <v>1</v>
      </c>
      <c r="J13" s="30">
        <v>2</v>
      </c>
      <c r="K13" s="30">
        <v>0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2</v>
      </c>
      <c r="R13" s="30" t="s">
        <v>29</v>
      </c>
      <c r="S13" s="30" t="s">
        <v>29</v>
      </c>
      <c r="T13" s="30" t="s">
        <v>29</v>
      </c>
      <c r="U13" s="30">
        <v>0</v>
      </c>
      <c r="V13" s="30" t="s">
        <v>29</v>
      </c>
      <c r="W13" s="30">
        <v>1</v>
      </c>
      <c r="X13" s="30">
        <v>1</v>
      </c>
      <c r="Y13" s="30">
        <v>0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82" t="s">
        <v>29</v>
      </c>
      <c r="D14" s="82" t="s">
        <v>29</v>
      </c>
      <c r="E14" s="59">
        <v>13</v>
      </c>
      <c r="F14" s="59">
        <v>13</v>
      </c>
      <c r="G14" s="59">
        <v>14.5</v>
      </c>
      <c r="H14" s="59">
        <v>14.5</v>
      </c>
      <c r="I14" s="59">
        <v>14.5</v>
      </c>
      <c r="J14" s="59">
        <v>14.5</v>
      </c>
      <c r="K14" s="59">
        <v>15</v>
      </c>
      <c r="L14" s="59" t="s">
        <v>29</v>
      </c>
      <c r="M14" s="59" t="s">
        <v>29</v>
      </c>
      <c r="N14" s="59" t="s">
        <v>29</v>
      </c>
      <c r="O14" s="59">
        <v>15</v>
      </c>
      <c r="P14" s="59" t="s">
        <v>29</v>
      </c>
      <c r="Q14" s="59">
        <v>14.5</v>
      </c>
      <c r="R14" s="59" t="s">
        <v>29</v>
      </c>
      <c r="S14" s="59" t="s">
        <v>29</v>
      </c>
      <c r="T14" s="59" t="s">
        <v>29</v>
      </c>
      <c r="U14" s="59">
        <v>15.5</v>
      </c>
      <c r="V14" s="59" t="s">
        <v>29</v>
      </c>
      <c r="W14" s="59">
        <v>15</v>
      </c>
      <c r="X14" s="59">
        <v>15</v>
      </c>
      <c r="Y14" s="59">
        <v>15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3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</v>
      </c>
      <c r="AP23" s="28">
        <f t="shared" si="1"/>
        <v>0</v>
      </c>
      <c r="AQ23" s="28">
        <f t="shared" si="2"/>
        <v>3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66</v>
      </c>
      <c r="C31" s="54"/>
      <c r="D31" s="54"/>
      <c r="E31" s="54"/>
      <c r="F31" s="54"/>
      <c r="G31" s="54"/>
      <c r="H31" s="54"/>
      <c r="I31" s="54">
        <v>2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2</v>
      </c>
      <c r="AP31" s="28">
        <f t="shared" si="1"/>
        <v>0</v>
      </c>
      <c r="AQ31" s="28">
        <f t="shared" si="2"/>
        <v>2</v>
      </c>
    </row>
    <row r="32" spans="2:43" ht="20.25">
      <c r="B32" s="29" t="s">
        <v>46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49</v>
      </c>
      <c r="C36" s="28">
        <f>+SUM(C10,C16,C22:C35)</f>
        <v>550</v>
      </c>
      <c r="D36" s="28">
        <f aca="true" t="shared" si="3" ref="D36:AN36">+SUM(D10,D16,D22:D35)</f>
        <v>0</v>
      </c>
      <c r="E36" s="28">
        <f t="shared" si="3"/>
        <v>1228</v>
      </c>
      <c r="F36" s="28">
        <f t="shared" si="3"/>
        <v>3659</v>
      </c>
      <c r="G36" s="28">
        <f t="shared" si="3"/>
        <v>2859</v>
      </c>
      <c r="H36" s="28">
        <f t="shared" si="3"/>
        <v>6785</v>
      </c>
      <c r="I36" s="28">
        <f t="shared" si="3"/>
        <v>9887</v>
      </c>
      <c r="J36" s="28">
        <f t="shared" si="3"/>
        <v>2531</v>
      </c>
      <c r="K36" s="28">
        <f t="shared" si="3"/>
        <v>1555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1967</v>
      </c>
      <c r="P36" s="28">
        <f t="shared" si="3"/>
        <v>0</v>
      </c>
      <c r="Q36" s="28">
        <f t="shared" si="3"/>
        <v>150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1470</v>
      </c>
      <c r="V36" s="28">
        <f t="shared" si="3"/>
        <v>25</v>
      </c>
      <c r="W36" s="28">
        <f t="shared" si="3"/>
        <v>2635</v>
      </c>
      <c r="X36" s="28">
        <f t="shared" si="3"/>
        <v>310</v>
      </c>
      <c r="Y36" s="28">
        <f t="shared" si="3"/>
        <v>96</v>
      </c>
      <c r="Z36" s="28">
        <f t="shared" si="3"/>
        <v>105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22397</v>
      </c>
      <c r="AP36" s="28">
        <f>SUM(AP10,AP16,AP22:AP35)</f>
        <v>13415</v>
      </c>
      <c r="AQ36" s="28">
        <f>SUM(AO36:AP36)</f>
        <v>35812</v>
      </c>
    </row>
    <row r="37" spans="2:43" ht="22.5" customHeight="1">
      <c r="B37" s="27" t="s">
        <v>50</v>
      </c>
      <c r="C37" s="62">
        <v>20.1</v>
      </c>
      <c r="D37" s="62"/>
      <c r="E37" s="62"/>
      <c r="F37" s="62"/>
      <c r="G37" s="62">
        <v>17.9</v>
      </c>
      <c r="H37" s="62"/>
      <c r="I37" s="62">
        <v>21.2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18.3</v>
      </c>
      <c r="V37" s="62"/>
      <c r="W37" s="62"/>
      <c r="X37" s="62"/>
      <c r="Y37" s="62">
        <v>17.5</v>
      </c>
      <c r="Z37" s="62"/>
      <c r="AA37" s="62"/>
      <c r="AB37" s="62"/>
      <c r="AC37" s="62">
        <v>19.3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17.1</v>
      </c>
      <c r="AN37" s="64"/>
      <c r="AO37" s="65"/>
      <c r="AP37" s="65"/>
      <c r="AQ37" s="66"/>
    </row>
    <row r="38" spans="2:43" ht="15.75">
      <c r="B38" s="67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59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2012-06-14T18:40:25Z</dcterms:modified>
  <cp:category/>
  <cp:version/>
  <cp:contentType/>
  <cp:contentStatus/>
</cp:coreProperties>
</file>