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0" yWindow="0" windowWidth="25200" windowHeight="113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<sst xmlns="http://schemas.openxmlformats.org/spreadsheetml/2006/main" count="413" uniqueCount="70">
  <si>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</si>
  <si>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</si>
  <si>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</si>
  <si>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</si>
  <si>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</si>
  <si>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</si>
  <si>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</si>
  <si>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</si>
  <si>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</si>
  <si>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</si>
  <si>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</si>
  <si>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</si>
  <si>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</si>
  <si>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</si>
  <si>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</si>
  <si>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</si>
  <si>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</si>
  <si>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</si>
  <si>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</si>
  <si>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</si>
  <si>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</si>
  <si>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</si>
  <si>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</si>
  <si>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</si>
  <si>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</si>
  <si>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</si>
  <si>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</si>
  <si>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</si>
  <si>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</si>
  <si>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</si>
  <si>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</si>
  <si>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</si>
  <si>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</si>
  <si>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</si>
  <si>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</si>
  <si>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</si>
  <si>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</si>
  <si>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</si>
  <si>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</si>
  <si>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</si>
  <si>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</si>
  <si>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</si>
  <si>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</si>
  <si>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</si>
  <si>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</si>
  <si>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</si>
  <si>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</si>
  <si>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</si>
  <si>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</si>
  <si>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</si>
  <si>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</si>
  <si>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</si>
  <si>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</si>
  <si>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</si>
  <si>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</si>
  <si>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</si>
  <si>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</si>
  <si>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</si>
  <si>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</si>
  <si>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</si>
  <si>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</si>
  <si>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</si>
  <si>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</si>
  <si>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</si>
  <si>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</si>
  <si>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 xml:space="preserve">        Fecha  : 13/05/2019</t>
  </si>
  <si>
    <t>Callao, 14 de mayo del 2019</t>
  </si>
  <si>
    <t>10,5 Y 12,0</t>
  </si>
  <si>
    <t>GCQ/jsr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</si>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</sst>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167" fontId="33" fillId="0" borderId="1" xfId="0" quotePrefix="1" applyNumberFormat="1" applyFont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A2" zoomScale="24" zoomScaleNormal="24" workbookViewId="0">
      <selection activeCell="F15" sqref="F1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9" t="s">
        <v>59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5">
      <c r="B5" s="120" t="s">
        <v>38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35</v>
      </c>
      <c r="AN6" s="121"/>
      <c r="AO6" s="121"/>
      <c r="AP6" s="121"/>
      <c r="AQ6" s="121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65</v>
      </c>
      <c r="AP8" s="121"/>
      <c r="AQ8" s="121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8"/>
      <c r="E10" s="126" t="s">
        <v>58</v>
      </c>
      <c r="F10" s="127"/>
      <c r="G10" s="129" t="s">
        <v>5</v>
      </c>
      <c r="H10" s="130"/>
      <c r="I10" s="128" t="s">
        <v>43</v>
      </c>
      <c r="J10" s="128"/>
      <c r="K10" s="128" t="s">
        <v>6</v>
      </c>
      <c r="L10" s="128"/>
      <c r="M10" s="117" t="s">
        <v>7</v>
      </c>
      <c r="N10" s="131"/>
      <c r="O10" s="117" t="s">
        <v>8</v>
      </c>
      <c r="P10" s="131"/>
      <c r="Q10" s="129" t="s">
        <v>9</v>
      </c>
      <c r="R10" s="130"/>
      <c r="S10" s="129" t="s">
        <v>10</v>
      </c>
      <c r="T10" s="130"/>
      <c r="U10" s="129" t="s">
        <v>11</v>
      </c>
      <c r="V10" s="130"/>
      <c r="W10" s="129" t="s">
        <v>50</v>
      </c>
      <c r="X10" s="130"/>
      <c r="Y10" s="117" t="s">
        <v>44</v>
      </c>
      <c r="Z10" s="118"/>
      <c r="AA10" s="117" t="s">
        <v>36</v>
      </c>
      <c r="AB10" s="118"/>
      <c r="AC10" s="117" t="s">
        <v>12</v>
      </c>
      <c r="AD10" s="118"/>
      <c r="AE10" s="125" t="s">
        <v>52</v>
      </c>
      <c r="AF10" s="118"/>
      <c r="AG10" s="125" t="s">
        <v>45</v>
      </c>
      <c r="AH10" s="118"/>
      <c r="AI10" s="125" t="s">
        <v>46</v>
      </c>
      <c r="AJ10" s="118"/>
      <c r="AK10" s="125" t="s">
        <v>47</v>
      </c>
      <c r="AL10" s="118"/>
      <c r="AM10" s="125" t="s">
        <v>48</v>
      </c>
      <c r="AN10" s="118"/>
      <c r="AO10" s="123" t="s">
        <v>13</v>
      </c>
      <c r="AP10" s="124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615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1048.6769999999999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1048.6769999999999</v>
      </c>
      <c r="AP12" s="50">
        <f>SUMIF($C$11:$AN$11,"I.Mad",C12:AN12)</f>
        <v>615</v>
      </c>
      <c r="AQ12" s="50">
        <f>SUM(AO12:AP12)</f>
        <v>1663.6769999999999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>
        <v>26</v>
      </c>
      <c r="G13" s="51" t="s">
        <v>19</v>
      </c>
      <c r="H13" s="51" t="s">
        <v>19</v>
      </c>
      <c r="I13" s="51" t="s">
        <v>19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>
        <v>10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10</v>
      </c>
      <c r="AP13" s="50">
        <f>SUMIF($C$11:$AN$11,"I.Mad",C13:AN13)</f>
        <v>26</v>
      </c>
      <c r="AQ13" s="50">
        <f>SUM(AO13:AP13)</f>
        <v>36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69</v>
      </c>
      <c r="G14" s="51" t="s">
        <v>19</v>
      </c>
      <c r="H14" s="51" t="s">
        <v>19</v>
      </c>
      <c r="I14" s="51" t="s">
        <v>19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>
        <v>4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4</v>
      </c>
      <c r="AP14" s="50">
        <f>SUMIF($C$11:$AN$11,"I.Mad",C14:AN14)</f>
        <v>0</v>
      </c>
      <c r="AQ14" s="50">
        <f>SUM(AO14:AP14)</f>
        <v>4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 t="s">
        <v>19</v>
      </c>
      <c r="H15" s="51" t="s">
        <v>19</v>
      </c>
      <c r="I15" s="51" t="s">
        <v>19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>
        <v>40.063730209467963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 t="s">
        <v>19</v>
      </c>
      <c r="H16" s="56" t="s">
        <v>19</v>
      </c>
      <c r="I16" s="56" t="s">
        <v>19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116" t="s">
        <v>67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53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/>
      <c r="Z25" s="69"/>
      <c r="AA25" s="53"/>
      <c r="AB25" s="69"/>
      <c r="AC25" s="69">
        <v>1.3232258064516129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1.3232258064516129</v>
      </c>
      <c r="AP25" s="50">
        <f t="shared" si="1"/>
        <v>0</v>
      </c>
      <c r="AQ25" s="53">
        <f>SUM(AO25:AP25)</f>
        <v>1.3232258064516129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63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615</v>
      </c>
      <c r="G41" s="53">
        <f t="shared" si="5"/>
        <v>0</v>
      </c>
      <c r="H41" s="53">
        <f t="shared" si="5"/>
        <v>0</v>
      </c>
      <c r="I41" s="53">
        <f t="shared" si="5"/>
        <v>0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>+SUM(AC24:AC40,AC18,AC12)</f>
        <v>1050.0002258064515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1050.0002258064515</v>
      </c>
      <c r="AP41" s="53">
        <f>SUM(AP12,AP18,AP24:AP37)</f>
        <v>615</v>
      </c>
      <c r="AQ41" s="53">
        <f>SUM(AO41:AP41)</f>
        <v>1665.0002258064515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18.7</v>
      </c>
      <c r="H42" s="55"/>
      <c r="I42" s="55">
        <v>19.8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15.6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66</v>
      </c>
      <c r="AN46" s="3"/>
    </row>
    <row r="47" spans="2:43" ht="45" x14ac:dyDescent="0.6">
      <c r="B47" s="114" t="s">
        <v>68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2019-05-14T16:28:06Z</dcterms:modified>
</cp:coreProperties>
</file>