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<sst xmlns="http://schemas.openxmlformats.org/spreadsheetml/2006/main" count="368" uniqueCount="69">
  <si>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</si>
  <si>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</si>
  <si>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</si>
  <si>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</si>
  <si>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</si>
  <si>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</si>
  <si>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</si>
  <si>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</si>
  <si>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</si>
  <si>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</si>
  <si>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</si>
  <si>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</si>
  <si>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</si>
  <si>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</si>
  <si>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</si>
  <si>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</si>
  <si>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</si>
  <si>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</si>
  <si>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</si>
  <si>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</si>
  <si>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</si>
  <si>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</si>
  <si>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</si>
  <si>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</si>
  <si>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</si>
  <si>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</si>
  <si>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</si>
  <si>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</si>
  <si>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</si>
  <si>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</si>
  <si>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</si>
  <si>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</si>
  <si>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</si>
  <si>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</si>
  <si>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</si>
  <si>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</si>
  <si>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</si>
  <si>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</si>
  <si>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</si>
  <si>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</si>
  <si>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</si>
  <si>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</si>
  <si>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</si>
  <si>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</si>
  <si>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</si>
  <si>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</si>
  <si>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</si>
  <si>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</si>
  <si>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</si>
  <si>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</si>
  <si>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</si>
  <si>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</si>
  <si>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</si>
  <si>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</si>
  <si>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</si>
  <si>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</si>
  <si>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</si>
  <si>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</si>
  <si>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</si>
  <si>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</si>
  <si>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</si>
  <si>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</si>
  <si>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</si>
  <si>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</si>
  <si>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</si>
  <si>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</si>
  <si>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Callao,13 de noviembre del 2023</t>
  </si>
  <si>
    <t xml:space="preserve">        Fecha  : 12/11/2023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</si>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</sst>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M25" sqref="M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101.22</v>
      </c>
      <c r="H12" s="24">
        <v>8160.85</v>
      </c>
      <c r="I12" s="24">
        <v>13687.125</v>
      </c>
      <c r="J12" s="24">
        <v>1532.4949999999999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3940.7</v>
      </c>
      <c r="R12" s="24">
        <v>708.04</v>
      </c>
      <c r="S12" s="24">
        <v>4142.0050000000001</v>
      </c>
      <c r="T12" s="24">
        <v>0</v>
      </c>
      <c r="U12" s="24">
        <v>2001.49</v>
      </c>
      <c r="V12" s="24">
        <v>100</v>
      </c>
      <c r="W12" s="24">
        <v>3066.19</v>
      </c>
      <c r="X12" s="24">
        <v>943.10500000000002</v>
      </c>
      <c r="Y12" s="24">
        <v>3446.22</v>
      </c>
      <c r="Z12" s="24">
        <v>2112.29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30384.95</v>
      </c>
      <c r="AP12" s="24">
        <f>SUMIF($C$11:$AN$11,"I.Mad",C12:AN12)</f>
        <v>13556.780000000002</v>
      </c>
      <c r="AQ12" s="24">
        <f>SUM(AO12:AP12)</f>
        <v>43941.73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1</v>
      </c>
      <c r="H13" s="24">
        <v>156</v>
      </c>
      <c r="I13" s="24">
        <v>66</v>
      </c>
      <c r="J13" s="24">
        <v>58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31</v>
      </c>
      <c r="R13" s="24">
        <v>10</v>
      </c>
      <c r="S13" s="24">
        <v>36</v>
      </c>
      <c r="T13" s="24" t="s">
        <v>33</v>
      </c>
      <c r="U13" s="24">
        <v>12</v>
      </c>
      <c r="V13" s="24">
        <v>2</v>
      </c>
      <c r="W13" s="24">
        <v>20</v>
      </c>
      <c r="X13" s="24">
        <v>21</v>
      </c>
      <c r="Y13" s="24">
        <v>30</v>
      </c>
      <c r="Z13" s="24">
        <v>34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196</v>
      </c>
      <c r="AP13" s="24">
        <f>SUMIF($C$11:$AN$11,"I.Mad",C13:AN13)</f>
        <v>281</v>
      </c>
      <c r="AQ13" s="24">
        <f>SUM(AO13:AP13)</f>
        <v>477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10</v>
      </c>
      <c r="I14" s="24">
        <v>4</v>
      </c>
      <c r="J14" s="24">
        <v>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10</v>
      </c>
      <c r="R14" s="24">
        <v>1</v>
      </c>
      <c r="S14" s="24">
        <v>7</v>
      </c>
      <c r="T14" s="24" t="s">
        <v>33</v>
      </c>
      <c r="U14" s="24">
        <v>7</v>
      </c>
      <c r="V14" s="24" t="s">
        <v>68</v>
      </c>
      <c r="W14" s="24">
        <v>1</v>
      </c>
      <c r="X14" s="24">
        <v>6</v>
      </c>
      <c r="Y14" s="24">
        <v>12</v>
      </c>
      <c r="Z14" s="24">
        <v>6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41</v>
      </c>
      <c r="AP14" s="24">
        <f>SUMIF($C$11:$AN$11,"I.Mad",C14:AN14)</f>
        <v>26</v>
      </c>
      <c r="AQ14" s="24">
        <f>SUM(AO14:AP14)</f>
        <v>67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72.170631300801205</v>
      </c>
      <c r="I15" s="24">
        <v>48.373755776470702</v>
      </c>
      <c r="J15" s="24">
        <v>55.036396008082697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37.1873763074762</v>
      </c>
      <c r="R15" s="24">
        <v>48.369565226478997</v>
      </c>
      <c r="S15" s="24">
        <v>62.838614963027702</v>
      </c>
      <c r="T15" s="24" t="s">
        <v>33</v>
      </c>
      <c r="U15" s="24">
        <v>25.078536036701401</v>
      </c>
      <c r="V15" s="24" t="s">
        <v>33</v>
      </c>
      <c r="W15" s="24">
        <v>34.020618558136697</v>
      </c>
      <c r="X15" s="24">
        <v>45.7390205964494</v>
      </c>
      <c r="Y15" s="24">
        <v>56.9209668666482</v>
      </c>
      <c r="Z15" s="24">
        <v>54.559254648680103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</v>
      </c>
      <c r="I16" s="27">
        <v>12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7">
        <v>12</v>
      </c>
      <c r="S16" s="27">
        <v>11.5</v>
      </c>
      <c r="T16" s="24" t="s">
        <v>33</v>
      </c>
      <c r="U16" s="27">
        <v>12</v>
      </c>
      <c r="V16" s="24" t="s">
        <v>33</v>
      </c>
      <c r="W16" s="27">
        <v>12</v>
      </c>
      <c r="X16" s="27">
        <v>11.5</v>
      </c>
      <c r="Y16" s="27">
        <v>11.5</v>
      </c>
      <c r="Z16" s="27">
        <v>11.5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>
        <v>0.82648999999999995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0.82648999999999995</v>
      </c>
      <c r="AQ30" s="33">
        <f t="shared" si="2"/>
        <v>0.82648999999999995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101.22</v>
      </c>
      <c r="H41" s="33">
        <f t="shared" si="3"/>
        <v>8160.85</v>
      </c>
      <c r="I41" s="33">
        <f t="shared" si="3"/>
        <v>13687.125</v>
      </c>
      <c r="J41" s="33">
        <f t="shared" si="3"/>
        <v>1533.3214899999998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3940.7</v>
      </c>
      <c r="R41" s="33">
        <f t="shared" si="3"/>
        <v>708.04</v>
      </c>
      <c r="S41" s="33">
        <f t="shared" si="3"/>
        <v>4142.0050000000001</v>
      </c>
      <c r="T41" s="33">
        <f t="shared" si="3"/>
        <v>0</v>
      </c>
      <c r="U41" s="33">
        <f t="shared" si="3"/>
        <v>2001.49</v>
      </c>
      <c r="V41" s="33">
        <f t="shared" si="3"/>
        <v>100</v>
      </c>
      <c r="W41" s="33">
        <f t="shared" si="3"/>
        <v>3066.19</v>
      </c>
      <c r="X41" s="33">
        <f t="shared" si="3"/>
        <v>943.10500000000002</v>
      </c>
      <c r="Y41" s="33">
        <f t="shared" si="3"/>
        <v>3446.22</v>
      </c>
      <c r="Z41" s="33">
        <f t="shared" si="3"/>
        <v>2112.29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30384.95</v>
      </c>
      <c r="AP41" s="33">
        <f>SUM(AP12,AP18,AP24:AP37)</f>
        <v>13557.606490000002</v>
      </c>
      <c r="AQ41" s="33">
        <f t="shared" si="2"/>
        <v>43942.556490000003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2023-11-16T18:54:13Z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