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<sst xmlns="http://schemas.openxmlformats.org/spreadsheetml/2006/main" count="394" uniqueCount="67">
  <si>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</si>
  <si>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</si>
  <si>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</si>
  <si>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</si>
  <si>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</si>
  <si>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</si>
  <si>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</si>
  <si>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</si>
  <si>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</si>
  <si>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</si>
  <si>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</si>
  <si>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</si>
  <si>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</si>
  <si>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</si>
  <si>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</si>
  <si>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</si>
  <si>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</si>
  <si>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</si>
  <si>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</si>
  <si>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</si>
  <si>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</si>
  <si>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</si>
  <si>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</si>
  <si>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</si>
  <si>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</si>
  <si>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</si>
  <si>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</si>
  <si>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</si>
  <si>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</si>
  <si>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</si>
  <si>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</si>
  <si>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</si>
  <si>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</si>
  <si>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</si>
  <si>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</si>
  <si>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</si>
  <si>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</si>
  <si>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</si>
  <si>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</si>
  <si>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</si>
  <si>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</si>
  <si>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</si>
  <si>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</si>
  <si>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</si>
  <si>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</si>
  <si>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</si>
  <si>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</si>
  <si>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</si>
  <si>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</si>
  <si>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</si>
  <si>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</si>
  <si>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</si>
  <si>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</si>
  <si>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</si>
  <si>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</si>
  <si>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</si>
  <si>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</si>
  <si>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</si>
  <si>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</si>
  <si>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</si>
  <si>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</si>
  <si>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GCQ/mfm</t>
  </si>
  <si>
    <t>R.M.Nº 003-2015-PRODUCE, R.M.N°056-2015 PRODUCE, R.M.N°078-2015 PRODUCE, R.M.N°082-2015 PRODUCE, R.M.N°098-2015 PRODUCE,R.M.N° 209-2015 PRODUCE, R.M.N° 236-2015 PRODUCE</t>
  </si>
  <si>
    <t>Callao, 13 de julio del 2015</t>
  </si>
  <si>
    <t xml:space="preserve">        Fecha  : 12/07/2015</t>
  </si>
  <si>
    <t>S/M</t>
  </si>
  <si>
    <t>11.5 - 13.0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</si>
</sst>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167" fontId="27" fillId="0" borderId="10" xfId="0" applyNumberFormat="1" applyFont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D7" sqref="AD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7.00390625" style="2" customWidth="1"/>
    <col min="20" max="20" width="25.140625" style="2" customWidth="1"/>
    <col min="21" max="21" width="21.57421875" style="2" customWidth="1"/>
    <col min="22" max="22" width="25.7109375" style="2" customWidth="1"/>
    <col min="23" max="23" width="22.42187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4" t="s">
        <v>49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3" ht="35.25">
      <c r="B5" s="124" t="s">
        <v>45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5" t="s">
        <v>42</v>
      </c>
      <c r="AN6" s="125"/>
      <c r="AO6" s="125"/>
      <c r="AP6" s="125"/>
      <c r="AQ6" s="125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6"/>
      <c r="AP7" s="126"/>
      <c r="AQ7" s="12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7" t="s">
        <v>64</v>
      </c>
      <c r="AP8" s="127"/>
      <c r="AQ8" s="127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2" t="s">
        <v>4</v>
      </c>
      <c r="D10" s="113"/>
      <c r="E10" s="112" t="s">
        <v>5</v>
      </c>
      <c r="F10" s="113"/>
      <c r="G10" s="112" t="s">
        <v>6</v>
      </c>
      <c r="H10" s="113"/>
      <c r="I10" s="115" t="s">
        <v>57</v>
      </c>
      <c r="J10" s="116"/>
      <c r="K10" s="116" t="s">
        <v>7</v>
      </c>
      <c r="L10" s="116"/>
      <c r="M10" s="122" t="s">
        <v>8</v>
      </c>
      <c r="N10" s="123"/>
      <c r="O10" s="112" t="s">
        <v>9</v>
      </c>
      <c r="P10" s="114"/>
      <c r="Q10" s="112" t="s">
        <v>10</v>
      </c>
      <c r="R10" s="113"/>
      <c r="S10" s="112" t="s">
        <v>11</v>
      </c>
      <c r="T10" s="113"/>
      <c r="U10" s="112" t="s">
        <v>12</v>
      </c>
      <c r="V10" s="113"/>
      <c r="W10" s="112" t="s">
        <v>13</v>
      </c>
      <c r="X10" s="113"/>
      <c r="Y10" s="112" t="s">
        <v>60</v>
      </c>
      <c r="Z10" s="113"/>
      <c r="AA10" s="120" t="s">
        <v>43</v>
      </c>
      <c r="AB10" s="121"/>
      <c r="AC10" s="119" t="s">
        <v>14</v>
      </c>
      <c r="AD10" s="113"/>
      <c r="AE10" s="119" t="s">
        <v>50</v>
      </c>
      <c r="AF10" s="113"/>
      <c r="AG10" s="119" t="s">
        <v>51</v>
      </c>
      <c r="AH10" s="113"/>
      <c r="AI10" s="119" t="s">
        <v>41</v>
      </c>
      <c r="AJ10" s="113"/>
      <c r="AK10" s="119" t="s">
        <v>52</v>
      </c>
      <c r="AL10" s="113"/>
      <c r="AM10" s="112" t="s">
        <v>53</v>
      </c>
      <c r="AN10" s="113"/>
      <c r="AO10" s="117" t="s">
        <v>15</v>
      </c>
      <c r="AP10" s="118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1090</v>
      </c>
      <c r="T12" s="53">
        <v>1727</v>
      </c>
      <c r="U12" s="53">
        <v>370</v>
      </c>
      <c r="V12" s="53">
        <v>1872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601.085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2061.085</v>
      </c>
      <c r="AP12" s="54">
        <f>SUMIF($C$11:$AN$11,"I.Mad",C12:AN12)</f>
        <v>3599</v>
      </c>
      <c r="AQ12" s="54">
        <f>SUM(AO12:AP12)</f>
        <v>5660.085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>
        <v>4</v>
      </c>
      <c r="T13" s="55">
        <v>28</v>
      </c>
      <c r="U13" s="55">
        <v>1</v>
      </c>
      <c r="V13" s="55">
        <v>29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>
        <v>12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17</v>
      </c>
      <c r="AP13" s="54">
        <f>SUMIF($C$11:$AN$11,"I.Mad",C13:AN13)</f>
        <v>57</v>
      </c>
      <c r="AQ13" s="54">
        <f>SUM(AO13:AP13)</f>
        <v>74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>
        <v>1</v>
      </c>
      <c r="T14" s="55">
        <v>8</v>
      </c>
      <c r="U14" s="55" t="s">
        <v>65</v>
      </c>
      <c r="V14" s="55">
        <v>7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>
        <v>5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6</v>
      </c>
      <c r="AP14" s="54">
        <f>SUMIF($C$11:$AN$11,"I.Mad",C14:AN14)</f>
        <v>15</v>
      </c>
      <c r="AQ14" s="54">
        <f>SUM(AO14:AP14)</f>
        <v>21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>
        <v>10.952380952380953</v>
      </c>
      <c r="T15" s="55">
        <v>27.501501581933123</v>
      </c>
      <c r="U15" s="55" t="s">
        <v>21</v>
      </c>
      <c r="V15" s="55">
        <v>32.16202206631976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>
        <v>68.32462771212076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>
        <v>13</v>
      </c>
      <c r="T16" s="111" t="s">
        <v>66</v>
      </c>
      <c r="U16" s="61" t="s">
        <v>21</v>
      </c>
      <c r="V16" s="111" t="s">
        <v>66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>
        <v>11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75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1090</v>
      </c>
      <c r="T38" s="58">
        <f t="shared" si="3"/>
        <v>1727</v>
      </c>
      <c r="U38" s="58">
        <f t="shared" si="3"/>
        <v>370</v>
      </c>
      <c r="V38" s="58">
        <f t="shared" si="3"/>
        <v>1872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601.085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2061.085</v>
      </c>
      <c r="AP38" s="58">
        <f>SUM(AP12,AP18,AP24:AP37)</f>
        <v>3599</v>
      </c>
      <c r="AQ38" s="58">
        <f>SUM(AO38:AP38)</f>
        <v>5660.085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19.2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2015-07-14T13:34:03Z</dcterms:modified>
  <cp:category/>
  <cp:version/>
  <cp:contentType/>
  <cp:contentStatus/>
</cp:coreProperties>
</file>