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<sst xmlns="http://schemas.openxmlformats.org/spreadsheetml/2006/main" count="361" uniqueCount="66">
  <si>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</si>
  <si>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</si>
  <si>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</si>
  <si>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</si>
  <si>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</si>
  <si>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</si>
  <si>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</si>
  <si>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</si>
  <si>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</si>
  <si>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</si>
  <si>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</si>
  <si>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</si>
  <si>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</si>
  <si>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</si>
  <si>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</si>
  <si>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</si>
  <si>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</si>
  <si>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</si>
  <si>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</si>
  <si>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</si>
  <si>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</si>
  <si>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</si>
  <si>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</si>
  <si>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</si>
  <si>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</si>
  <si>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</si>
  <si>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</si>
  <si>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</si>
  <si>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</si>
  <si>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</si>
  <si>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</si>
  <si>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</si>
  <si>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</si>
  <si>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</si>
  <si>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</si>
  <si>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</si>
  <si>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</si>
  <si>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</si>
  <si>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</si>
  <si>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</si>
  <si>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</si>
  <si>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</si>
  <si>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</si>
  <si>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</si>
  <si>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</si>
  <si>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</si>
  <si>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</si>
  <si>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</si>
  <si>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</si>
  <si>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</si>
  <si>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</si>
  <si>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</si>
  <si>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</si>
  <si>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</si>
  <si>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</si>
  <si>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</si>
  <si>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</si>
  <si>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</si>
  <si>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</si>
  <si>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</si>
  <si>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Callao, 14 de julio del 2014</t>
  </si>
  <si>
    <t xml:space="preserve">        Fecha  : 12/07/2014</t>
  </si>
  <si>
    <t>S/M</t>
  </si>
  <si>
    <t>12.0 y 13.0</t>
  </si>
  <si>
    <t>11.5 y13.5</t>
  </si>
  <si>
    <t xml:space="preserve">R.M.N° 087-2014-PRODUCE, R.M.N° 109-2014-PRODUCE, R.M.N° 184-2014-PRODUCE,R.M.N° 210-2014-PRODUCE. 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</si>
</sst>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188" fontId="43" fillId="0" borderId="10" xfId="0" applyNumberFormat="1" applyFont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M20" sqref="M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4.421875" style="2" customWidth="1"/>
    <col min="7" max="7" width="22.140625" style="2" customWidth="1"/>
    <col min="8" max="8" width="19.8515625" style="2" customWidth="1"/>
    <col min="9" max="9" width="23.8515625" style="2" customWidth="1"/>
    <col min="10" max="11" width="22.7109375" style="2" customWidth="1"/>
    <col min="12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31.8515625" style="2" customWidth="1"/>
    <col min="26" max="26" width="23.8515625" style="2" customWidth="1"/>
    <col min="27" max="27" width="38.140625" style="2" customWidth="1"/>
    <col min="28" max="28" width="22.7109375" style="2" customWidth="1"/>
    <col min="29" max="29" width="31.2812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61</v>
      </c>
      <c r="AP6" s="111"/>
      <c r="AQ6" s="111"/>
    </row>
    <row r="7" spans="2:43" ht="21.75" customHeight="1">
      <c r="B7" s="15" t="s">
        <v>2</v>
      </c>
      <c r="C7" s="12" t="s">
        <v>65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9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97" t="s">
        <v>9</v>
      </c>
      <c r="P8" s="112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550</v>
      </c>
      <c r="G10" s="55">
        <v>0</v>
      </c>
      <c r="H10" s="55">
        <v>254.17000000000004</v>
      </c>
      <c r="I10" s="55">
        <v>0</v>
      </c>
      <c r="J10" s="55">
        <v>299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3090</v>
      </c>
      <c r="R10" s="55">
        <v>0</v>
      </c>
      <c r="S10" s="55">
        <v>4655</v>
      </c>
      <c r="T10" s="55">
        <v>130</v>
      </c>
      <c r="U10" s="55">
        <v>1280</v>
      </c>
      <c r="V10" s="55">
        <v>280</v>
      </c>
      <c r="W10" s="55">
        <v>5725</v>
      </c>
      <c r="X10" s="55">
        <v>170</v>
      </c>
      <c r="Y10" s="55">
        <v>5962</v>
      </c>
      <c r="Z10" s="55">
        <v>613</v>
      </c>
      <c r="AA10" s="55">
        <v>7420</v>
      </c>
      <c r="AB10" s="55">
        <v>0</v>
      </c>
      <c r="AC10" s="55">
        <v>10210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38342</v>
      </c>
      <c r="AP10" s="56">
        <f aca="true" t="shared" si="0" ref="AO10:AP12">SUMIF($C$9:$AN$9,"I.Mad",C10:AN10)</f>
        <v>2296.17</v>
      </c>
      <c r="AQ10" s="56">
        <f>SUM(AO10:AP10)</f>
        <v>40638.17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>
        <v>32</v>
      </c>
      <c r="G11" s="57" t="s">
        <v>22</v>
      </c>
      <c r="H11" s="57">
        <v>14</v>
      </c>
      <c r="I11" s="57" t="s">
        <v>22</v>
      </c>
      <c r="J11" s="57">
        <v>14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21</v>
      </c>
      <c r="R11" s="57" t="s">
        <v>22</v>
      </c>
      <c r="S11" s="57">
        <v>25</v>
      </c>
      <c r="T11" s="57">
        <v>4</v>
      </c>
      <c r="U11" s="57">
        <v>8</v>
      </c>
      <c r="V11" s="57">
        <v>10</v>
      </c>
      <c r="W11" s="57">
        <v>36</v>
      </c>
      <c r="X11" s="57">
        <v>4</v>
      </c>
      <c r="Y11" s="57">
        <v>60</v>
      </c>
      <c r="Z11" s="57">
        <v>7</v>
      </c>
      <c r="AA11" s="57">
        <v>26</v>
      </c>
      <c r="AB11" s="57" t="s">
        <v>22</v>
      </c>
      <c r="AC11" s="57">
        <v>39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 t="shared" si="0"/>
        <v>215</v>
      </c>
      <c r="AP11" s="56">
        <f t="shared" si="0"/>
        <v>85</v>
      </c>
      <c r="AQ11" s="56">
        <f>SUM(AO11:AP11)</f>
        <v>300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>
        <v>6</v>
      </c>
      <c r="G12" s="57" t="s">
        <v>22</v>
      </c>
      <c r="H12" s="57">
        <v>9</v>
      </c>
      <c r="I12" s="57" t="s">
        <v>22</v>
      </c>
      <c r="J12" s="57" t="s">
        <v>62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7</v>
      </c>
      <c r="R12" s="57" t="s">
        <v>22</v>
      </c>
      <c r="S12" s="57">
        <v>9</v>
      </c>
      <c r="T12" s="57">
        <v>1</v>
      </c>
      <c r="U12" s="57">
        <v>2</v>
      </c>
      <c r="V12" s="57">
        <v>4</v>
      </c>
      <c r="W12" s="57">
        <v>13</v>
      </c>
      <c r="X12" s="57" t="s">
        <v>62</v>
      </c>
      <c r="Y12" s="57">
        <v>9</v>
      </c>
      <c r="Z12" s="57">
        <v>1</v>
      </c>
      <c r="AA12" s="57">
        <v>7</v>
      </c>
      <c r="AB12" s="57" t="s">
        <v>22</v>
      </c>
      <c r="AC12" s="57">
        <v>8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 t="shared" si="0"/>
        <v>55</v>
      </c>
      <c r="AP12" s="56">
        <f t="shared" si="0"/>
        <v>21</v>
      </c>
      <c r="AQ12" s="56">
        <f>SUM(AO12:AP12)</f>
        <v>76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>
        <v>11.1</v>
      </c>
      <c r="G13" s="57" t="s">
        <v>22</v>
      </c>
      <c r="H13" s="57">
        <v>2.9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>
        <v>0.6</v>
      </c>
      <c r="R13" s="57" t="s">
        <v>22</v>
      </c>
      <c r="S13" s="57">
        <v>2.5</v>
      </c>
      <c r="T13" s="57">
        <v>2</v>
      </c>
      <c r="U13" s="57">
        <v>2</v>
      </c>
      <c r="V13" s="57">
        <v>1.9</v>
      </c>
      <c r="W13" s="57">
        <v>11.5</v>
      </c>
      <c r="X13" s="57" t="s">
        <v>22</v>
      </c>
      <c r="Y13" s="57">
        <v>12.6</v>
      </c>
      <c r="Z13" s="57">
        <v>10.2</v>
      </c>
      <c r="AA13" s="57">
        <v>26.2</v>
      </c>
      <c r="AB13" s="57" t="s">
        <v>22</v>
      </c>
      <c r="AC13" s="57">
        <v>36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>
        <v>12.5</v>
      </c>
      <c r="G14" s="63" t="s">
        <v>22</v>
      </c>
      <c r="H14" s="63">
        <v>13.5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14</v>
      </c>
      <c r="R14" s="63" t="s">
        <v>22</v>
      </c>
      <c r="S14" s="63">
        <v>13.5</v>
      </c>
      <c r="T14" s="63">
        <v>13</v>
      </c>
      <c r="U14" s="63">
        <v>13.5</v>
      </c>
      <c r="V14" s="63">
        <v>13.5</v>
      </c>
      <c r="W14" s="63">
        <v>13.5</v>
      </c>
      <c r="X14" s="63" t="s">
        <v>22</v>
      </c>
      <c r="Y14" s="113" t="s">
        <v>64</v>
      </c>
      <c r="Z14" s="63">
        <v>13.5</v>
      </c>
      <c r="AA14" s="113" t="s">
        <v>63</v>
      </c>
      <c r="AB14" s="63" t="s">
        <v>22</v>
      </c>
      <c r="AC14" s="113" t="s">
        <v>63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1" ref="AO22:AO35">SUMIF($C$9:$AN$9,"Ind",C22:AN22)</f>
        <v>0</v>
      </c>
      <c r="AP22" s="60">
        <f aca="true" t="shared" si="2" ref="AP22:AP35">SUMIF($C$9:$AN$9,"I.Mad",C22:AN22)</f>
        <v>0</v>
      </c>
      <c r="AQ22" s="60">
        <f aca="true" t="shared" si="3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2</v>
      </c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2</v>
      </c>
      <c r="AP23" s="60">
        <f t="shared" si="2"/>
        <v>0</v>
      </c>
      <c r="AQ23" s="60">
        <f t="shared" si="3"/>
        <v>2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>
        <f t="shared" si="2"/>
        <v>0</v>
      </c>
      <c r="AQ24" s="60">
        <f t="shared" si="3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>
        <f t="shared" si="2"/>
        <v>0</v>
      </c>
      <c r="AQ25" s="60">
        <f t="shared" si="3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>
        <f t="shared" si="2"/>
        <v>0</v>
      </c>
      <c r="AQ26" s="60">
        <f t="shared" si="3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>
        <f t="shared" si="2"/>
        <v>0</v>
      </c>
      <c r="AQ27" s="60">
        <f t="shared" si="3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>
        <f t="shared" si="2"/>
        <v>0</v>
      </c>
      <c r="AQ28" s="60">
        <f t="shared" si="3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>
        <f t="shared" si="2"/>
        <v>0</v>
      </c>
      <c r="AQ29" s="60">
        <f t="shared" si="3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>
        <f t="shared" si="2"/>
        <v>0</v>
      </c>
      <c r="AQ30" s="60">
        <f t="shared" si="3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>
        <f t="shared" si="2"/>
        <v>0</v>
      </c>
      <c r="AQ31" s="60">
        <f t="shared" si="3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>
        <f t="shared" si="2"/>
        <v>0</v>
      </c>
      <c r="AQ32" s="60">
        <f t="shared" si="3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>
        <f t="shared" si="2"/>
        <v>0</v>
      </c>
      <c r="AQ33" s="60">
        <f t="shared" si="3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>
        <f t="shared" si="2"/>
        <v>0</v>
      </c>
      <c r="AQ34" s="60">
        <f t="shared" si="3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>
        <f t="shared" si="2"/>
        <v>0</v>
      </c>
      <c r="AQ35" s="60">
        <f t="shared" si="3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4" ref="D36:AN36">+SUM(D10,D16,D22:D35)</f>
        <v>0</v>
      </c>
      <c r="E36" s="60">
        <f>+SUM(E10,E16,E22:E35)</f>
        <v>0</v>
      </c>
      <c r="F36" s="60">
        <f>+SUM(F10,F16,F22:F35)</f>
        <v>550</v>
      </c>
      <c r="G36" s="60">
        <f>+SUM(G10,G16,G22:G35)</f>
        <v>0</v>
      </c>
      <c r="H36" s="60">
        <f t="shared" si="4"/>
        <v>254.17000000000004</v>
      </c>
      <c r="I36" s="60">
        <f t="shared" si="4"/>
        <v>0</v>
      </c>
      <c r="J36" s="60">
        <f t="shared" si="4"/>
        <v>299</v>
      </c>
      <c r="K36" s="60">
        <f>+SUM(K10,K16,K22:K35)</f>
        <v>0</v>
      </c>
      <c r="L36" s="60">
        <f>+SUM(L10,L16,L22:L35)</f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3090</v>
      </c>
      <c r="R36" s="60">
        <f t="shared" si="4"/>
        <v>0</v>
      </c>
      <c r="S36" s="60">
        <f t="shared" si="4"/>
        <v>4655</v>
      </c>
      <c r="T36" s="60">
        <f t="shared" si="4"/>
        <v>130</v>
      </c>
      <c r="U36" s="60">
        <f aca="true" t="shared" si="5" ref="U36:AA36">+SUM(U10,U16,U22:U35)</f>
        <v>1280</v>
      </c>
      <c r="V36" s="60">
        <f t="shared" si="5"/>
        <v>280</v>
      </c>
      <c r="W36" s="60">
        <f t="shared" si="5"/>
        <v>5725</v>
      </c>
      <c r="X36" s="60">
        <f t="shared" si="5"/>
        <v>170</v>
      </c>
      <c r="Y36" s="60">
        <f t="shared" si="5"/>
        <v>5964</v>
      </c>
      <c r="Z36" s="60">
        <f t="shared" si="5"/>
        <v>613</v>
      </c>
      <c r="AA36" s="60">
        <f t="shared" si="5"/>
        <v>7420</v>
      </c>
      <c r="AB36" s="60">
        <f t="shared" si="4"/>
        <v>0</v>
      </c>
      <c r="AC36" s="60">
        <f t="shared" si="4"/>
        <v>10210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0</v>
      </c>
      <c r="AN36" s="60">
        <f t="shared" si="4"/>
        <v>0</v>
      </c>
      <c r="AO36" s="60">
        <f>SUM(AO10,AO16,AO22:AO35)</f>
        <v>38344</v>
      </c>
      <c r="AP36" s="60">
        <f>SUM(AP10,AP16,AP22:AP35)</f>
        <v>2296.17</v>
      </c>
      <c r="AQ36" s="60">
        <f>SUM(AO36:AP36)</f>
        <v>40640.17</v>
      </c>
    </row>
    <row r="37" spans="2:43" ht="50.25" customHeight="1">
      <c r="B37" s="87" t="s">
        <v>46</v>
      </c>
      <c r="C37" s="25"/>
      <c r="D37" s="25"/>
      <c r="E37" s="25"/>
      <c r="F37" s="62"/>
      <c r="G37" s="62"/>
      <c r="H37" s="62">
        <v>15.7</v>
      </c>
      <c r="I37" s="6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2014-07-14T17:00:35Z</dcterms:modified>
  <cp:category/>
  <cp:version/>
  <cp:contentType/>
  <cp:contentStatus/>
</cp:coreProperties>
</file>