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<sst xmlns="http://schemas.openxmlformats.org/spreadsheetml/2006/main" count="394" uniqueCount="68">
  <si>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</si>
  <si>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</si>
  <si>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</si>
  <si>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</si>
  <si>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</si>
  <si>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</si>
  <si>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</si>
  <si>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</si>
  <si>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</si>
  <si>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</si>
  <si>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</si>
  <si>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</si>
  <si>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</si>
  <si>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</si>
  <si>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</si>
  <si>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</si>
  <si>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</si>
  <si>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</si>
  <si>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</si>
  <si>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</si>
  <si>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</si>
  <si>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</si>
  <si>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</si>
  <si>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</si>
  <si>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</si>
  <si>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</si>
  <si>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</si>
  <si>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</si>
  <si>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</si>
  <si>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</si>
  <si>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</si>
  <si>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</si>
  <si>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</si>
  <si>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</si>
  <si>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</si>
  <si>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</si>
  <si>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</si>
  <si>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</si>
  <si>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</si>
  <si>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</si>
  <si>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</si>
  <si>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</si>
  <si>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</si>
  <si>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</si>
  <si>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</si>
  <si>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</si>
  <si>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</si>
  <si>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</si>
  <si>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</si>
  <si>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</si>
  <si>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</si>
  <si>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</si>
  <si>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</si>
  <si>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</si>
  <si>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</si>
  <si>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</si>
  <si>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</si>
  <si>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</si>
  <si>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</si>
  <si>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</si>
  <si>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</si>
  <si>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</si>
  <si>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</si>
  <si>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</si>
  <si>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</si>
  <si>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</si>
  <si>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 12/01/2022</t>
  </si>
  <si>
    <t>Callao, 13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</si>
</sst>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240.80500000000001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784.08500000000004</v>
      </c>
      <c r="AL12" s="30">
        <v>174.55500000000001</v>
      </c>
      <c r="AM12" s="30">
        <v>377.815</v>
      </c>
      <c r="AN12" s="30">
        <v>160.63</v>
      </c>
      <c r="AO12" s="30">
        <f>SUMIF($C$11:$AN$11,"Ind",C12:AN12)</f>
        <v>1161.9000000000001</v>
      </c>
      <c r="AP12" s="30">
        <f>SUMIF($C$11:$AN$11,"I.Mad",C12:AN12)</f>
        <v>575.99</v>
      </c>
      <c r="AQ12" s="30">
        <f>SUM(AO12:AP12)</f>
        <v>1737.89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>
        <v>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23</v>
      </c>
      <c r="AL13" s="30">
        <v>5</v>
      </c>
      <c r="AM13" s="30">
        <v>7</v>
      </c>
      <c r="AN13" s="30">
        <v>4</v>
      </c>
      <c r="AO13" s="30">
        <f>SUMIF($C$11:$AN$11,"Ind*",C13:AN13)</f>
        <v>30</v>
      </c>
      <c r="AP13" s="30">
        <f>SUMIF($C$11:$AN$11,"I.Mad",C13:AN13)</f>
        <v>12</v>
      </c>
      <c r="AQ13" s="30">
        <f>SUM(AO13:AP13)</f>
        <v>42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>
        <v>2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7</v>
      </c>
      <c r="AL14" s="30">
        <v>1</v>
      </c>
      <c r="AM14" s="30">
        <v>2</v>
      </c>
      <c r="AN14" s="30">
        <v>2</v>
      </c>
      <c r="AO14" s="30">
        <f>SUMIF($C$11:$AN$11,"Ind*",C14:AN14)</f>
        <v>9</v>
      </c>
      <c r="AP14" s="30">
        <f>SUMIF($C$11:$AN$11,"I.Mad",C14:AN14)</f>
        <v>5</v>
      </c>
      <c r="AQ14" s="30">
        <f>SUM(AO14:AP14)</f>
        <v>14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>
        <v>7.0156647576937656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49.95743831492949</v>
      </c>
      <c r="AL15" s="30">
        <v>35.978835978835981</v>
      </c>
      <c r="AM15" s="30">
        <v>48.192595059752925</v>
      </c>
      <c r="AN15" s="30">
        <v>43.9199288138553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>
        <v>13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>
        <v>12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240.80500000000001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784.08500000000004</v>
      </c>
      <c r="AL41" s="42">
        <f t="shared" si="3"/>
        <v>174.55500000000001</v>
      </c>
      <c r="AM41" s="42">
        <f t="shared" si="3"/>
        <v>377.815</v>
      </c>
      <c r="AN41" s="42">
        <f t="shared" si="3"/>
        <v>160.63</v>
      </c>
      <c r="AO41" s="42">
        <f>SUM(AO12,AO18,AO24:AO37)</f>
        <v>1161.9000000000001</v>
      </c>
      <c r="AP41" s="42">
        <f>SUM(AP12,AP18,AP24:AP37)</f>
        <v>575.99</v>
      </c>
      <c r="AQ41" s="42">
        <f t="shared" si="2"/>
        <v>1737.89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2022-01-13T16:37:30Z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