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330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<sst xmlns="http://schemas.openxmlformats.org/spreadsheetml/2006/main" count="361" uniqueCount="71">
  <si>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</si>
  <si>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</si>
  <si>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</si>
  <si>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</si>
  <si>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</si>
  <si>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</si>
  <si>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</si>
  <si>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</si>
  <si>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</si>
  <si>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</si>
  <si>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</si>
  <si>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</si>
  <si>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</si>
  <si>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</si>
  <si>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</si>
  <si>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</si>
  <si>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</si>
  <si>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</si>
  <si>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</si>
  <si>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</si>
  <si>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</si>
  <si>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</si>
  <si>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</si>
  <si>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</si>
  <si>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</si>
  <si>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</si>
  <si>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</si>
  <si>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</si>
  <si>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</si>
  <si>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</si>
  <si>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</si>
  <si>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</si>
  <si>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</si>
  <si>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</si>
  <si>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</si>
  <si>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</si>
  <si>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</si>
  <si>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</si>
  <si>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</si>
  <si>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</si>
  <si>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</si>
  <si>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</si>
  <si>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</si>
  <si>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</si>
  <si>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</si>
  <si>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</si>
  <si>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</si>
  <si>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</si>
  <si>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</si>
  <si>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</si>
  <si>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</si>
  <si>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</si>
  <si>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</si>
  <si>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</si>
  <si>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</si>
  <si>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</si>
  <si>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</si>
  <si>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</si>
  <si>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</si>
  <si>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</si>
  <si>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</si>
  <si>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</si>
  <si>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</si>
  <si>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</si>
  <si>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</si>
  <si>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12/01/2011</t>
  </si>
  <si>
    <t>Callao, 13 de Enero del 2011</t>
  </si>
  <si>
    <t xml:space="preserve">    R.M.N° 005-2011-PRODUCE</t>
  </si>
  <si>
    <t>s/m</t>
  </si>
  <si>
    <t>10.5-12.5</t>
  </si>
  <si>
    <t>12.0-13.0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</si>
</sst>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9.7109375" style="0" customWidth="1"/>
    <col min="5" max="5" width="8.57421875" style="0" customWidth="1"/>
    <col min="6" max="6" width="7.140625" style="0" customWidth="1"/>
    <col min="7" max="7" width="6.421875" style="0" customWidth="1"/>
    <col min="8" max="8" width="6.28125" style="0" customWidth="1"/>
    <col min="9" max="9" width="10.28125" style="0" customWidth="1"/>
    <col min="10" max="10" width="12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00390625" style="0" customWidth="1"/>
    <col min="16" max="16" width="7.28125" style="0" customWidth="1"/>
    <col min="17" max="17" width="8.28125" style="0" customWidth="1"/>
    <col min="18" max="18" width="6.28125" style="0" customWidth="1"/>
    <col min="19" max="19" width="6.421875" style="0" customWidth="1"/>
    <col min="20" max="20" width="7.28125" style="0" customWidth="1"/>
    <col min="21" max="21" width="9.140625" style="0" customWidth="1"/>
    <col min="22" max="22" width="7.28125" style="0" customWidth="1"/>
    <col min="23" max="23" width="8.57421875" style="0" customWidth="1"/>
    <col min="24" max="24" width="7.421875" style="0" customWidth="1"/>
    <col min="25" max="25" width="8.57421875" style="0" customWidth="1"/>
    <col min="26" max="26" width="7.00390625" style="0" customWidth="1"/>
    <col min="27" max="27" width="12.7109375" style="0" customWidth="1"/>
    <col min="28" max="28" width="7.140625" style="0" customWidth="1"/>
    <col min="29" max="29" width="9.281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67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850</v>
      </c>
      <c r="D10" s="28">
        <v>4539</v>
      </c>
      <c r="E10" s="28">
        <v>442</v>
      </c>
      <c r="F10" s="28">
        <v>192</v>
      </c>
      <c r="G10" s="28">
        <v>0</v>
      </c>
      <c r="H10" s="28">
        <v>0</v>
      </c>
      <c r="I10" s="28">
        <v>9622</v>
      </c>
      <c r="J10" s="28">
        <v>1264</v>
      </c>
      <c r="K10" s="28">
        <v>0</v>
      </c>
      <c r="L10" s="28">
        <v>0</v>
      </c>
      <c r="M10" s="28">
        <v>0</v>
      </c>
      <c r="N10" s="28">
        <v>0</v>
      </c>
      <c r="O10" s="28">
        <v>408</v>
      </c>
      <c r="P10" s="28">
        <v>0</v>
      </c>
      <c r="Q10" s="28">
        <v>710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3325</v>
      </c>
      <c r="X10" s="28">
        <v>130</v>
      </c>
      <c r="Y10" s="28">
        <v>4211</v>
      </c>
      <c r="Z10" s="28">
        <v>23</v>
      </c>
      <c r="AA10" s="28">
        <v>1820</v>
      </c>
      <c r="AB10" s="28">
        <v>0</v>
      </c>
      <c r="AC10" s="28">
        <v>9290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30678</v>
      </c>
      <c r="AP10" s="28">
        <f>SUMIF($C$9:$AN$9,"I.Mad",C10:AN10)</f>
        <v>6148</v>
      </c>
      <c r="AQ10" s="28">
        <f>SUM(AO10:AP10)</f>
        <v>36826</v>
      </c>
    </row>
    <row r="11" spans="2:43" ht="20.25">
      <c r="B11" s="29" t="s">
        <v>28</v>
      </c>
      <c r="C11" s="30">
        <v>9</v>
      </c>
      <c r="D11" s="30">
        <v>121</v>
      </c>
      <c r="E11" s="30">
        <v>4</v>
      </c>
      <c r="F11" s="30">
        <v>3</v>
      </c>
      <c r="G11" s="30" t="s">
        <v>29</v>
      </c>
      <c r="H11" s="30" t="s">
        <v>29</v>
      </c>
      <c r="I11" s="30">
        <v>66</v>
      </c>
      <c r="J11" s="30">
        <v>19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1</v>
      </c>
      <c r="P11" s="30" t="s">
        <v>29</v>
      </c>
      <c r="Q11" s="30">
        <v>4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22</v>
      </c>
      <c r="X11" s="30">
        <v>4</v>
      </c>
      <c r="Y11" s="30">
        <v>34</v>
      </c>
      <c r="Z11" s="30">
        <v>1</v>
      </c>
      <c r="AA11" s="30">
        <v>17</v>
      </c>
      <c r="AB11" s="30" t="s">
        <v>29</v>
      </c>
      <c r="AC11" s="30">
        <v>56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213</v>
      </c>
      <c r="AP11" s="28">
        <f>SUMIF($C$9:$AN$9,"I.Mad",C11:AN11)</f>
        <v>148</v>
      </c>
      <c r="AQ11" s="28">
        <f>SUM(AO11:AP11)</f>
        <v>361</v>
      </c>
    </row>
    <row r="12" spans="2:43" ht="20.25">
      <c r="B12" s="29" t="s">
        <v>30</v>
      </c>
      <c r="C12" s="30">
        <v>3</v>
      </c>
      <c r="D12" s="30">
        <v>16</v>
      </c>
      <c r="E12" s="30">
        <v>1</v>
      </c>
      <c r="F12" s="30">
        <v>1</v>
      </c>
      <c r="G12" s="30" t="s">
        <v>29</v>
      </c>
      <c r="H12" s="30" t="s">
        <v>29</v>
      </c>
      <c r="I12" s="30">
        <v>11</v>
      </c>
      <c r="J12" s="30">
        <v>2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>
        <v>4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8</v>
      </c>
      <c r="X12" s="30">
        <v>1</v>
      </c>
      <c r="Y12" s="30">
        <v>11</v>
      </c>
      <c r="Z12" s="28" t="s">
        <v>68</v>
      </c>
      <c r="AA12" s="30">
        <v>6</v>
      </c>
      <c r="AB12" s="30" t="s">
        <v>29</v>
      </c>
      <c r="AC12" s="30">
        <v>17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62</v>
      </c>
      <c r="AP12" s="28">
        <f>SUMIF($C$9:$AN$9,"I.Mad",C12:AN12)</f>
        <v>20</v>
      </c>
      <c r="AQ12" s="28">
        <f>SUM(AO12:AP12)</f>
        <v>82</v>
      </c>
    </row>
    <row r="13" spans="2:43" ht="20.25">
      <c r="B13" s="29" t="s">
        <v>31</v>
      </c>
      <c r="C13" s="30">
        <v>3</v>
      </c>
      <c r="D13" s="30">
        <v>0</v>
      </c>
      <c r="E13" s="30">
        <v>4</v>
      </c>
      <c r="F13" s="30">
        <v>0</v>
      </c>
      <c r="G13" s="30" t="s">
        <v>29</v>
      </c>
      <c r="H13" s="30" t="s">
        <v>29</v>
      </c>
      <c r="I13" s="30">
        <v>13</v>
      </c>
      <c r="J13" s="30">
        <v>38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6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 t="s">
        <v>29</v>
      </c>
      <c r="AA13" s="30">
        <v>17</v>
      </c>
      <c r="AB13" s="30" t="s">
        <v>29</v>
      </c>
      <c r="AC13" s="30">
        <v>47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>
        <v>15</v>
      </c>
      <c r="D14" s="60">
        <v>16</v>
      </c>
      <c r="E14" s="60">
        <v>15</v>
      </c>
      <c r="F14" s="60">
        <v>16</v>
      </c>
      <c r="G14" s="60" t="s">
        <v>29</v>
      </c>
      <c r="H14" s="60" t="s">
        <v>29</v>
      </c>
      <c r="I14" s="60">
        <v>12.5</v>
      </c>
      <c r="J14" s="81" t="s">
        <v>69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>
        <v>12.5</v>
      </c>
      <c r="P14" s="60" t="s">
        <v>29</v>
      </c>
      <c r="Q14" s="60">
        <v>14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>
        <v>14</v>
      </c>
      <c r="X14" s="60">
        <v>14</v>
      </c>
      <c r="Y14" s="60">
        <v>14</v>
      </c>
      <c r="Z14" s="60" t="s">
        <v>29</v>
      </c>
      <c r="AA14" s="81" t="s">
        <v>70</v>
      </c>
      <c r="AB14" s="60" t="s">
        <v>29</v>
      </c>
      <c r="AC14" s="60">
        <v>11.5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850</v>
      </c>
      <c r="D36" s="28">
        <f aca="true" t="shared" si="3" ref="D36:AN36">+SUM(D10,D16,D22:D35)</f>
        <v>4539</v>
      </c>
      <c r="E36" s="28">
        <f t="shared" si="3"/>
        <v>442</v>
      </c>
      <c r="F36" s="28">
        <f t="shared" si="3"/>
        <v>192</v>
      </c>
      <c r="G36" s="28">
        <f t="shared" si="3"/>
        <v>0</v>
      </c>
      <c r="H36" s="28">
        <f t="shared" si="3"/>
        <v>0</v>
      </c>
      <c r="I36" s="28">
        <f t="shared" si="3"/>
        <v>9622</v>
      </c>
      <c r="J36" s="28">
        <f t="shared" si="3"/>
        <v>1264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408</v>
      </c>
      <c r="P36" s="28">
        <f t="shared" si="3"/>
        <v>0</v>
      </c>
      <c r="Q36" s="28">
        <f t="shared" si="3"/>
        <v>710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3325</v>
      </c>
      <c r="X36" s="28">
        <f t="shared" si="3"/>
        <v>130</v>
      </c>
      <c r="Y36" s="28">
        <f t="shared" si="3"/>
        <v>4211</v>
      </c>
      <c r="Z36" s="28">
        <f t="shared" si="3"/>
        <v>23</v>
      </c>
      <c r="AA36" s="28">
        <f t="shared" si="3"/>
        <v>1820</v>
      </c>
      <c r="AB36" s="28">
        <f t="shared" si="3"/>
        <v>0</v>
      </c>
      <c r="AC36" s="28">
        <f t="shared" si="3"/>
        <v>9291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30679</v>
      </c>
      <c r="AP36" s="28">
        <f>SUM(AP10,AP16,AP22:AP35)</f>
        <v>6148</v>
      </c>
      <c r="AQ36" s="28">
        <f>SUM(AO36:AP36)</f>
        <v>36827</v>
      </c>
    </row>
    <row r="37" spans="2:43" ht="22.5" customHeight="1">
      <c r="B37" s="27" t="s">
        <v>53</v>
      </c>
      <c r="C37" s="63">
        <v>19.7</v>
      </c>
      <c r="D37" s="63"/>
      <c r="E37" s="63"/>
      <c r="F37" s="63"/>
      <c r="G37" s="63">
        <v>15.9</v>
      </c>
      <c r="H37" s="63"/>
      <c r="I37" s="63">
        <v>20.1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16.9</v>
      </c>
      <c r="V37" s="63"/>
      <c r="W37" s="63"/>
      <c r="X37" s="63"/>
      <c r="Y37" s="63">
        <v>14</v>
      </c>
      <c r="Z37" s="63"/>
      <c r="AA37" s="63"/>
      <c r="AB37" s="63"/>
      <c r="AC37" s="63">
        <v>22.4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14.4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2011-01-13T05:58:41Z</dcterms:modified>
  <cp:category/>
  <cp:version/>
  <cp:contentType/>
  <cp:contentStatus/>
</cp:coreProperties>
</file>