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0" windowWidth="20496" windowHeight="7752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<sst xmlns="http://schemas.openxmlformats.org/spreadsheetml/2006/main" count="409" uniqueCount="68">
  <si>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</si>
  <si>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</si>
  <si>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</si>
  <si>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</si>
  <si>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</si>
  <si>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</si>
  <si>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</si>
  <si>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</si>
  <si>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</si>
  <si>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</si>
  <si>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</si>
  <si>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</si>
  <si>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</si>
  <si>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</si>
  <si>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</si>
  <si>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</si>
  <si>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</si>
  <si>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</si>
  <si>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</si>
  <si>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</si>
  <si>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</si>
  <si>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</si>
  <si>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</si>
  <si>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</si>
  <si>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</si>
  <si>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</si>
  <si>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</si>
  <si>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</si>
  <si>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</si>
  <si>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</si>
  <si>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</si>
  <si>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</si>
  <si>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</si>
  <si>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</si>
  <si>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</si>
  <si>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</si>
  <si>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</si>
  <si>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</si>
  <si>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</si>
  <si>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</si>
  <si>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</si>
  <si>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</si>
  <si>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</si>
  <si>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</si>
  <si>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</si>
  <si>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</si>
  <si>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</si>
  <si>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</si>
  <si>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</si>
  <si>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</si>
  <si>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</si>
  <si>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</si>
  <si>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</si>
  <si>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</si>
  <si>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</si>
  <si>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</si>
  <si>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</si>
  <si>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</si>
  <si>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</si>
  <si>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</si>
  <si>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</si>
  <si>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</si>
  <si>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</si>
  <si>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</si>
  <si>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Información preliminar</t>
  </si>
  <si>
    <t>R.M.N°647-2017-PRODUCE, R.M.N°257-2018-PRODUCE,  R.M.N°329-2018-PRODUCE</t>
  </si>
  <si>
    <t xml:space="preserve">        Fecha  : 11/10/2018</t>
  </si>
  <si>
    <t>Callao, 12 de octubre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</si>
</sst>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T1" zoomScale="19" zoomScaleNormal="19" workbookViewId="0">
      <selection activeCell="AR26" sqref="AR26"/>
    </sheetView>
  </sheetViews>
  <sheetFormatPr baseColWidth="10" defaultColWidth="11.44140625" defaultRowHeight="22.8" x14ac:dyDescent="0.4"/>
  <cols>
    <col min="1" max="1" width="1.88671875" style="2" customWidth="1"/>
    <col min="2" max="2" width="35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6.109375" style="2" customWidth="1"/>
    <col min="8" max="8" width="26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109375" style="2" customWidth="1"/>
    <col min="24" max="24" width="30" style="2" customWidth="1"/>
    <col min="25" max="25" width="31.88671875" style="2" customWidth="1"/>
    <col min="26" max="26" width="30.6640625" style="2" customWidth="1"/>
    <col min="27" max="27" width="31.33203125" style="2" customWidth="1"/>
    <col min="28" max="28" width="27.5546875" style="2" customWidth="1"/>
    <col min="29" max="29" width="26" style="2" customWidth="1"/>
    <col min="30" max="30" width="25.4414062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91" t="s">
        <v>43</v>
      </c>
    </row>
    <row r="2" spans="2:48" ht="30" x14ac:dyDescent="0.5">
      <c r="B2" s="92" t="s">
        <v>44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22" t="s">
        <v>57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6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16.5" customHeight="1" x14ac:dyDescent="0.5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66</v>
      </c>
      <c r="AP8" s="123"/>
      <c r="AQ8" s="123"/>
    </row>
    <row r="9" spans="2:48" ht="24.6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5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7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7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91.24</v>
      </c>
      <c r="AN12" s="51">
        <v>111.33</v>
      </c>
      <c r="AO12" s="52">
        <f>SUMIF($C$11:$AN$11,"Ind*",C12:AN12)</f>
        <v>91.24</v>
      </c>
      <c r="AP12" s="52">
        <f>SUMIF($C$11:$AN$11,"I.Mad",C12:AN12)</f>
        <v>111.33</v>
      </c>
      <c r="AQ12" s="52">
        <f>SUM(AO12:AP12)</f>
        <v>202.57</v>
      </c>
      <c r="AS12" s="26"/>
      <c r="AT12" s="60"/>
    </row>
    <row r="13" spans="2:48" ht="50.25" customHeight="1" x14ac:dyDescent="0.7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>
        <v>2</v>
      </c>
      <c r="AN13" s="53">
        <v>2</v>
      </c>
      <c r="AO13" s="52">
        <f>SUMIF($C$11:$AN$11,"Ind*",C13:AN13)</f>
        <v>2</v>
      </c>
      <c r="AP13" s="52">
        <f>SUMIF($C$11:$AN$11,"I.Mad",C13:AN13)</f>
        <v>2</v>
      </c>
      <c r="AQ13" s="52">
        <f>SUM(AO13:AP13)</f>
        <v>4</v>
      </c>
      <c r="AT13" s="19"/>
      <c r="AU13" s="19"/>
      <c r="AV13" s="19"/>
    </row>
    <row r="14" spans="2:48" ht="50.25" customHeight="1" x14ac:dyDescent="0.7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>
        <v>3</v>
      </c>
      <c r="AN14" s="53">
        <v>1</v>
      </c>
      <c r="AO14" s="52">
        <f>SUMIF($C$11:$AN$11,"Ind*",C14:AN14)</f>
        <v>3</v>
      </c>
      <c r="AP14" s="52">
        <f>SUMIF($C$11:$AN$11,"I.Mad",C14:AN14)</f>
        <v>1</v>
      </c>
      <c r="AQ14" s="52">
        <f>SUM(AO14:AP14)</f>
        <v>4</v>
      </c>
      <c r="AT14" s="19"/>
      <c r="AU14" s="19"/>
      <c r="AV14" s="19"/>
    </row>
    <row r="15" spans="2:48" ht="50.25" customHeight="1" x14ac:dyDescent="0.7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>
        <v>2.8566651885052368</v>
      </c>
      <c r="AN15" s="53">
        <v>2.6178010471204187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7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>
        <v>13</v>
      </c>
      <c r="AN16" s="58">
        <v>13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5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7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7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7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7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7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7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7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7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7">
      <c r="B31" s="81" t="s">
        <v>32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7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7">
      <c r="B33" s="81" t="s">
        <v>59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7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7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7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7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7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7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7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7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/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91.24</v>
      </c>
      <c r="AN41" s="55">
        <f t="shared" si="8"/>
        <v>111.33</v>
      </c>
      <c r="AO41" s="55">
        <f>SUM(AO12,AO18,AO24:AO37)</f>
        <v>91.24</v>
      </c>
      <c r="AP41" s="55">
        <f>SUM(AP12,AP18,AP24:AP37)</f>
        <v>111.33</v>
      </c>
      <c r="AQ41" s="55">
        <f>SUM(AO41:AP41)</f>
        <v>202.57</v>
      </c>
    </row>
    <row r="42" spans="2:43" ht="50.25" customHeight="1" x14ac:dyDescent="0.7">
      <c r="B42" s="80" t="s">
        <v>39</v>
      </c>
      <c r="C42" s="24"/>
      <c r="D42" s="24"/>
      <c r="E42" s="24"/>
      <c r="F42" s="57"/>
      <c r="G42" s="57">
        <v>16.3</v>
      </c>
      <c r="H42" s="57"/>
      <c r="I42" s="57">
        <v>18.7</v>
      </c>
      <c r="J42" s="57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57">
        <v>16</v>
      </c>
      <c r="AN42" s="57"/>
      <c r="AO42" s="25"/>
      <c r="AP42" s="25"/>
      <c r="AQ42" s="8"/>
    </row>
    <row r="43" spans="2:43" x14ac:dyDescent="0.4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5"/>
      <c r="C46" s="67" t="s">
        <v>64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75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4" x14ac:dyDescent="0.7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4" x14ac:dyDescent="0.7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4" x14ac:dyDescent="0.7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4" x14ac:dyDescent="0.7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4" x14ac:dyDescent="0.6">
      <c r="E55" s="107"/>
      <c r="F55" s="107"/>
      <c r="S55" s="60"/>
      <c r="T55" s="60"/>
      <c r="U55" s="60"/>
      <c r="V55" s="60"/>
      <c r="W55" s="60"/>
      <c r="AD55" s="44"/>
    </row>
    <row r="56" spans="2:43" ht="35.4" x14ac:dyDescent="0.6">
      <c r="E56" s="107"/>
      <c r="F56" s="107"/>
      <c r="S56" s="60"/>
      <c r="T56" s="60"/>
      <c r="U56" s="60"/>
      <c r="V56" s="60"/>
      <c r="W56" s="60"/>
      <c r="AD56" s="44"/>
    </row>
    <row r="57" spans="2:43" ht="27.6" x14ac:dyDescent="0.4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2017-06-13T20:04:26Z</cp:lastPrinted>
  <dcterms:created xsi:type="dcterms:W3CDTF">2008-10-21T17:58:04Z</dcterms:created>
  <dcterms:modified xsi:type="dcterms:W3CDTF">2018-10-12T17:47:23Z</dcterms:modified>
</cp:coreProperties>
</file>