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<sst xmlns="http://schemas.openxmlformats.org/spreadsheetml/2006/main" count="405" uniqueCount="70">
  <si>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</si>
  <si>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</si>
  <si>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</si>
  <si>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</si>
  <si>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</si>
  <si>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</si>
  <si>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</si>
  <si>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</si>
  <si>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</si>
  <si>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</si>
  <si>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</si>
  <si>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</si>
  <si>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</si>
  <si>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</si>
  <si>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</si>
  <si>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</si>
  <si>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</si>
  <si>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</si>
  <si>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</si>
  <si>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</si>
  <si>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</si>
  <si>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</si>
  <si>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</si>
  <si>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</si>
  <si>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</si>
  <si>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</si>
  <si>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</si>
  <si>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</si>
  <si>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</si>
  <si>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</si>
  <si>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</si>
  <si>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</si>
  <si>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</si>
  <si>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</si>
  <si>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</si>
  <si>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</si>
  <si>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</si>
  <si>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</si>
  <si>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</si>
  <si>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</si>
  <si>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</si>
  <si>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</si>
  <si>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</si>
  <si>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</si>
  <si>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</si>
  <si>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</si>
  <si>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</si>
  <si>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</si>
  <si>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</si>
  <si>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</si>
  <si>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</si>
  <si>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</si>
  <si>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</si>
  <si>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</si>
  <si>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</si>
  <si>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</si>
  <si>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</si>
  <si>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</si>
  <si>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</si>
  <si>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</si>
  <si>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</si>
  <si>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</si>
  <si>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</si>
  <si>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</si>
  <si>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</si>
  <si>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</si>
  <si>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*Puerto de Ilo, cerrado por presencia de oleaje anómalo</t>
  </si>
  <si>
    <t>Callao, 12 de julio del 2021</t>
  </si>
  <si>
    <t xml:space="preserve">        Fecha  : 11/07/2021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</si>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</sst>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Q12" sqref="AQ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9" t="s">
        <v>9</v>
      </c>
      <c r="D10" s="69"/>
      <c r="E10" s="69" t="s">
        <v>10</v>
      </c>
      <c r="F10" s="69"/>
      <c r="G10" s="69" t="s">
        <v>11</v>
      </c>
      <c r="H10" s="69"/>
      <c r="I10" s="69" t="s">
        <v>12</v>
      </c>
      <c r="J10" s="69"/>
      <c r="K10" s="69" t="s">
        <v>13</v>
      </c>
      <c r="L10" s="69"/>
      <c r="M10" s="69" t="s">
        <v>14</v>
      </c>
      <c r="N10" s="69"/>
      <c r="O10" s="69" t="s">
        <v>15</v>
      </c>
      <c r="P10" s="69"/>
      <c r="Q10" s="69" t="s">
        <v>16</v>
      </c>
      <c r="R10" s="69"/>
      <c r="S10" s="69" t="s">
        <v>17</v>
      </c>
      <c r="T10" s="69"/>
      <c r="U10" s="69" t="s">
        <v>18</v>
      </c>
      <c r="V10" s="69"/>
      <c r="W10" s="69" t="s">
        <v>19</v>
      </c>
      <c r="X10" s="69"/>
      <c r="Y10" s="71" t="s">
        <v>20</v>
      </c>
      <c r="Z10" s="71"/>
      <c r="AA10" s="69" t="s">
        <v>21</v>
      </c>
      <c r="AB10" s="69"/>
      <c r="AC10" s="69" t="s">
        <v>22</v>
      </c>
      <c r="AD10" s="69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2129.3000000000002</v>
      </c>
      <c r="F12" s="30">
        <v>0</v>
      </c>
      <c r="G12" s="30">
        <v>353.9</v>
      </c>
      <c r="H12" s="30">
        <v>0</v>
      </c>
      <c r="I12" s="30">
        <v>2087.6</v>
      </c>
      <c r="J12" s="30">
        <v>19.489999999999998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4570.8</v>
      </c>
      <c r="AP12" s="30">
        <f>SUMIF($C$11:$AN$11,"I.Mad",C12:AN12)</f>
        <v>19.489999999999998</v>
      </c>
      <c r="AQ12" s="30">
        <f>SUM(AO12:AP12)</f>
        <v>4590.29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6</v>
      </c>
      <c r="F13" s="30" t="s">
        <v>34</v>
      </c>
      <c r="G13" s="30">
        <v>5</v>
      </c>
      <c r="H13" s="30" t="s">
        <v>34</v>
      </c>
      <c r="I13" s="30">
        <v>26</v>
      </c>
      <c r="J13" s="30">
        <v>2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37</v>
      </c>
      <c r="AP13" s="30">
        <f>SUMIF($C$11:$AN$11,"I.Mad",C13:AN13)</f>
        <v>2</v>
      </c>
      <c r="AQ13" s="30">
        <f>SUM(AO13:AP13)</f>
        <v>39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69</v>
      </c>
      <c r="F14" s="30" t="s">
        <v>34</v>
      </c>
      <c r="G14" s="30">
        <v>4</v>
      </c>
      <c r="H14" s="30" t="s">
        <v>34</v>
      </c>
      <c r="I14" s="30">
        <v>6</v>
      </c>
      <c r="J14" s="30">
        <v>1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10</v>
      </c>
      <c r="AP14" s="30">
        <f>SUMIF($C$11:$AN$11,"I.Mad",C14:AN14)</f>
        <v>1</v>
      </c>
      <c r="AQ14" s="30">
        <f>SUM(AO14:AP14)</f>
        <v>11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25.23584557086151</v>
      </c>
      <c r="H15" s="30" t="s">
        <v>34</v>
      </c>
      <c r="I15" s="30">
        <v>9.381577117759889</v>
      </c>
      <c r="J15" s="30">
        <v>28.494623655913983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0" t="s">
        <v>34</v>
      </c>
      <c r="AP15" s="30" t="s">
        <v>34</v>
      </c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13</v>
      </c>
      <c r="H16" s="36" t="s">
        <v>34</v>
      </c>
      <c r="I16" s="36">
        <v>13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6" t="s">
        <v>34</v>
      </c>
      <c r="AP16" s="36" t="s">
        <v>34</v>
      </c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43</v>
      </c>
      <c r="C25" s="42"/>
      <c r="D25" s="46"/>
      <c r="E25" s="42"/>
      <c r="F25" s="47"/>
      <c r="G25" s="42"/>
      <c r="H25" s="42"/>
      <c r="I25" s="42"/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5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2129.3000000000002</v>
      </c>
      <c r="F41" s="42">
        <f t="shared" si="3"/>
        <v>0</v>
      </c>
      <c r="G41" s="42">
        <f t="shared" si="3"/>
        <v>353.9</v>
      </c>
      <c r="H41" s="42">
        <f t="shared" si="3"/>
        <v>0</v>
      </c>
      <c r="I41" s="42">
        <f t="shared" si="3"/>
        <v>2087.6</v>
      </c>
      <c r="J41" s="42">
        <f t="shared" si="3"/>
        <v>19.489999999999998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4570.8</v>
      </c>
      <c r="AP41" s="42">
        <f>SUM(AP12,AP18,AP24:AP37)</f>
        <v>19.489999999999998</v>
      </c>
      <c r="AQ41" s="42">
        <f t="shared" si="2"/>
        <v>4590.29</v>
      </c>
    </row>
    <row r="42" spans="2:43" ht="50.25" customHeight="1" x14ac:dyDescent="0.55000000000000004">
      <c r="B42" s="29" t="s">
        <v>59</v>
      </c>
      <c r="C42" s="48"/>
      <c r="D42" s="48"/>
      <c r="E42" s="48"/>
      <c r="F42" s="36"/>
      <c r="G42" s="36"/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64</v>
      </c>
      <c r="C46" s="3"/>
      <c r="G46" s="59" t="s">
        <v>66</v>
      </c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2021-07-12T17:20:42Z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